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8.2 Credit card releases\Folder for Publication\2022-2023\2022-2023-Q3-May 2023 - Executive Expenses\"/>
    </mc:Choice>
  </mc:AlternateContent>
  <xr:revisionPtr revIDLastSave="0" documentId="13_ncr:1_{283513EC-339C-419A-9237-C870BA70BD3A}" xr6:coauthVersionLast="47" xr6:coauthVersionMax="47" xr10:uidLastSave="{00000000-0000-0000-0000-000000000000}"/>
  <bookViews>
    <workbookView xWindow="21735" yWindow="-16320" windowWidth="29040" windowHeight="15840" xr2:uid="{579F0016-8381-4DC5-B739-1A0AFDFEB864}"/>
  </bookViews>
  <sheets>
    <sheet name="Sheet 1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3" l="1"/>
  <c r="I40" i="3" s="1"/>
  <c r="E40" i="3"/>
  <c r="D40" i="3"/>
  <c r="H40" i="3" l="1"/>
  <c r="D41" i="3"/>
  <c r="H41" i="3"/>
  <c r="F40" i="3"/>
  <c r="G40" i="3"/>
  <c r="I41" i="3"/>
  <c r="G41" i="3"/>
  <c r="E41" i="3"/>
  <c r="F41" i="3" l="1"/>
</calcChain>
</file>

<file path=xl/sharedStrings.xml><?xml version="1.0" encoding="utf-8"?>
<sst xmlns="http://schemas.openxmlformats.org/spreadsheetml/2006/main" count="69" uniqueCount="58">
  <si>
    <t xml:space="preserve">Official Cabinet Approved International Travel ( A ) </t>
  </si>
  <si>
    <t>Labour</t>
  </si>
  <si>
    <t>Rt Hon Jacinda Ardern</t>
  </si>
  <si>
    <t>Hon Grant Robertson</t>
  </si>
  <si>
    <t>Hon Kelvin Davis</t>
  </si>
  <si>
    <t>Hon Dr Megan Woods</t>
  </si>
  <si>
    <t>Hon Carmel Sepuloni</t>
  </si>
  <si>
    <t>Hon Andrew Little</t>
  </si>
  <si>
    <t>Hon David Parker</t>
  </si>
  <si>
    <t>Hon Nanaia Mahuta</t>
  </si>
  <si>
    <t>Hon Poto Williams</t>
  </si>
  <si>
    <t>Hon Damien O'Connor</t>
  </si>
  <si>
    <t>Hon Peeni Henare</t>
  </si>
  <si>
    <t>Hon Willie Jackson</t>
  </si>
  <si>
    <t>Hon Jan Tinetti</t>
  </si>
  <si>
    <t>Hon Michael Wood</t>
  </si>
  <si>
    <t>Hon Kiritapu Allan</t>
  </si>
  <si>
    <t>Hon Dr David Clark</t>
  </si>
  <si>
    <t>Hon Dr Ayesha Verrall</t>
  </si>
  <si>
    <t>Hon Priyanca Radhakrishnan</t>
  </si>
  <si>
    <t>Hon Aupito William Sio</t>
  </si>
  <si>
    <t>Hon Meka Whaitiri</t>
  </si>
  <si>
    <t>Hon Phil Twyford</t>
  </si>
  <si>
    <t>Hon Kieran McAnulty</t>
  </si>
  <si>
    <t>Labour  Total</t>
  </si>
  <si>
    <t>Green Party</t>
  </si>
  <si>
    <t>Hon Marama Davidson</t>
  </si>
  <si>
    <t>Hon James Shaw</t>
  </si>
  <si>
    <t>Green Party Total</t>
  </si>
  <si>
    <t>Total Labour and Green</t>
  </si>
  <si>
    <t>Notes</t>
  </si>
  <si>
    <t>These figures may include expenses incurred in previous quarters due to the timing of invoicing.</t>
  </si>
  <si>
    <t>Excludes GST, Fringe Benefit Tax &amp; depreciation as applicable</t>
  </si>
  <si>
    <t>Rt Hon Chris Hipkins</t>
  </si>
  <si>
    <t>Hon Rino Tirikatene</t>
  </si>
  <si>
    <t>Hon Dr Deborah Russell</t>
  </si>
  <si>
    <t xml:space="preserve">Out of Wellington Accommodation
</t>
  </si>
  <si>
    <t xml:space="preserve"> Domestic Air Travel 
</t>
  </si>
  <si>
    <t xml:space="preserve">Sub Total Internal Costs
 </t>
  </si>
  <si>
    <t>MEMBERS OF THE EXECUTIVE EXPENSES FROM 1 JANUARY TO 31 MARCH 2023</t>
  </si>
  <si>
    <t>Hon Ginny Andersen</t>
  </si>
  <si>
    <t>Hon Barbara Edmonds</t>
  </si>
  <si>
    <t>Hon Duncan Webb</t>
  </si>
  <si>
    <t>(D)</t>
  </si>
  <si>
    <t>(C)</t>
  </si>
  <si>
    <t>(E)</t>
  </si>
  <si>
    <t>(D) These figures are effective only upon their appointment to the Executive from 1 February 2023.</t>
  </si>
  <si>
    <t>(B) These figures include the use of VIPT/Crown vehicles, taxis parking fees, tolls and mileage claims.</t>
  </si>
  <si>
    <t>(A) Ministers, spouse, staff where relevant.</t>
  </si>
  <si>
    <t xml:space="preserve">Member of the Executive
</t>
  </si>
  <si>
    <t>Hon Willow-Jean Prime</t>
  </si>
  <si>
    <t>Hon Kris Faafoi</t>
  </si>
  <si>
    <t>Mr Stuart Nash MP</t>
  </si>
  <si>
    <t>(E) This figure includes invoices processed in Q3 2023 for expenses incurred when Rt Hon Ardern was Prime Minister.</t>
  </si>
  <si>
    <t xml:space="preserve">Wellington Accommodation
</t>
  </si>
  <si>
    <t xml:space="preserve"> Surface Travel (Ministers, Spouse and staff (B)
</t>
  </si>
  <si>
    <t>(C) These were for invoices for expenses incurred while they were still Members of the Executive.</t>
  </si>
  <si>
    <t>Hon Jo Luxton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</si>
</sst>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_);\(#,###\);\-_)\ 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0" fillId="0" borderId="2" xfId="0" applyBorder="1"/>
    <xf numFmtId="0" fontId="1" fillId="0" borderId="2" xfId="0" applyFont="1" applyBorder="1"/>
    <xf numFmtId="0" fontId="0" fillId="2" borderId="2" xfId="0" applyFill="1" applyBorder="1"/>
    <xf numFmtId="164" fontId="1" fillId="2" borderId="3" xfId="0" applyNumberFormat="1" applyFont="1" applyFill="1" applyBorder="1"/>
    <xf numFmtId="164" fontId="1" fillId="2" borderId="1" xfId="0" applyNumberFormat="1" applyFont="1" applyFill="1" applyBorder="1"/>
    <xf numFmtId="0" fontId="6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164" fontId="10" fillId="0" borderId="0" xfId="0" applyNumberFormat="1" applyFont="1"/>
    <xf numFmtId="164" fontId="1" fillId="2" borderId="1" xfId="0" applyNumberFormat="1" applyFont="1" applyFill="1" applyBorder="1" applyAlignment="1">
      <alignment vertical="center"/>
    </xf>
    <xf numFmtId="164" fontId="0" fillId="0" borderId="0" xfId="0" applyNumberFormat="1"/>
    <xf numFmtId="0" fontId="6" fillId="0" borderId="7" xfId="0" applyFont="1" applyBorder="1"/>
    <xf numFmtId="2" fontId="1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/>
    <xf numFmtId="2" fontId="0" fillId="0" borderId="9" xfId="0" applyNumberFormat="1" applyBorder="1"/>
    <xf numFmtId="0" fontId="0" fillId="0" borderId="8" xfId="0" applyBorder="1"/>
    <xf numFmtId="0" fontId="1" fillId="2" borderId="8" xfId="0" applyFont="1" applyFill="1" applyBorder="1"/>
    <xf numFmtId="2" fontId="0" fillId="2" borderId="9" xfId="0" applyNumberFormat="1" applyFill="1" applyBorder="1"/>
    <xf numFmtId="2" fontId="1" fillId="2" borderId="9" xfId="0" applyNumberFormat="1" applyFont="1" applyFill="1" applyBorder="1"/>
    <xf numFmtId="0" fontId="5" fillId="2" borderId="10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37" fontId="5" fillId="2" borderId="12" xfId="0" applyNumberFormat="1" applyFont="1" applyFill="1" applyBorder="1" applyAlignment="1">
      <alignment vertical="center"/>
    </xf>
    <xf numFmtId="2" fontId="11" fillId="0" borderId="15" xfId="0" applyNumberFormat="1" applyFont="1" applyBorder="1" applyAlignment="1">
      <alignment horizontal="center" vertical="center" wrapText="1"/>
    </xf>
    <xf numFmtId="0" fontId="0" fillId="3" borderId="8" xfId="0" applyFill="1" applyBorder="1"/>
    <xf numFmtId="2" fontId="0" fillId="3" borderId="9" xfId="0" applyNumberFormat="1" applyFill="1" applyBorder="1"/>
    <xf numFmtId="2" fontId="1" fillId="0" borderId="14" xfId="0" applyNumberFormat="1" applyFont="1" applyBorder="1" applyAlignment="1">
      <alignment horizontal="center" vertical="center" wrapText="1"/>
    </xf>
    <xf numFmtId="2" fontId="0" fillId="0" borderId="21" xfId="0" applyNumberFormat="1" applyBorder="1"/>
    <xf numFmtId="2" fontId="0" fillId="0" borderId="4" xfId="0" applyNumberFormat="1" applyBorder="1"/>
    <xf numFmtId="2" fontId="0" fillId="0" borderId="22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right"/>
    </xf>
    <xf numFmtId="0" fontId="0" fillId="3" borderId="2" xfId="0" applyFill="1" applyBorder="1" applyAlignment="1">
      <alignment horizontal="right"/>
    </xf>
    <xf numFmtId="164" fontId="0" fillId="3" borderId="3" xfId="0" applyNumberFormat="1" applyFill="1" applyBorder="1"/>
    <xf numFmtId="164" fontId="0" fillId="3" borderId="1" xfId="0" applyNumberFormat="1" applyFill="1" applyBorder="1"/>
    <xf numFmtId="2" fontId="0" fillId="0" borderId="1" xfId="0" applyNumberForma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165" fontId="0" fillId="0" borderId="0" xfId="1" applyNumberFormat="1" applyFont="1"/>
    <xf numFmtId="2" fontId="1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wlgprdfile02\group$\Wellington\MinServices\FINANCE\Ministerial%20Expense%20Reporting%20and%20Releases\Quarterly\Quarterly%20release\2022-2023\2023-Q3-Jan%20to%20Mar%202023\Executive-Expense-Disclosure-Jan-to-Mar-2023%20working%20sheet.xlsx?9E31443E" TargetMode="External"/><Relationship Id="rId1" Type="http://schemas.openxmlformats.org/officeDocument/2006/relationships/externalLinkPath" Target="file:///\\9E31443E\Executive-Expense-Disclosure-Jan-to-Mar-2023%20work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SPREADSHEET"/>
      <sheetName val="Ranking"/>
      <sheetName val="DRAFT 2023 Q3 JAN TO MAR 2023"/>
      <sheetName val="FINAL 2023 Q2 OCT TO DEC 2022 "/>
      <sheetName val="FINAL 2022 Q3 JAN TO MAR 2022"/>
      <sheetName val="82107Oct-Dec22"/>
      <sheetName val="Analyis-SurfaceTravel"/>
      <sheetName val="PMO Overseas Travel"/>
    </sheetNames>
    <sheetDataSet>
      <sheetData sheetId="0" refreshError="1">
        <row r="4">
          <cell r="T4">
            <v>0</v>
          </cell>
        </row>
        <row r="38">
          <cell r="Y3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4307-894B-4AD5-8693-2A73B59FA922}">
  <sheetPr>
    <pageSetUpPr fitToPage="1"/>
  </sheetPr>
  <dimension ref="A1:AC54"/>
  <sheetViews>
    <sheetView showGridLines="0" tabSelected="1" topLeftCell="A15" workbookViewId="0">
      <selection activeCell="B1" sqref="B1:K51"/>
    </sheetView>
  </sheetViews>
  <sheetFormatPr defaultColWidth="9.05078125" defaultRowHeight="14.4" x14ac:dyDescent="0.55000000000000004"/>
  <cols>
    <col min="1" max="1" width="1.578125" customWidth="1"/>
    <col min="2" max="2" width="24.5234375" customWidth="1"/>
    <col min="3" max="3" width="3.3125" bestFit="1" customWidth="1"/>
    <col min="4" max="4" width="16.05078125" customWidth="1"/>
    <col min="5" max="5" width="15.41796875" customWidth="1"/>
    <col min="6" max="6" width="12.578125" customWidth="1"/>
    <col min="7" max="7" width="12.734375" customWidth="1"/>
    <col min="8" max="8" width="11.20703125" customWidth="1"/>
    <col min="9" max="9" width="10.3125" customWidth="1"/>
    <col min="10" max="10" width="3.05078125" bestFit="1" customWidth="1"/>
    <col min="11" max="11" width="1" customWidth="1"/>
    <col min="12" max="12" width="1.578125" customWidth="1"/>
    <col min="24" max="24" width="12.83984375" bestFit="1" customWidth="1"/>
    <col min="25" max="25" width="11.7890625" bestFit="1" customWidth="1"/>
    <col min="26" max="29" width="12.83984375" bestFit="1" customWidth="1"/>
  </cols>
  <sheetData>
    <row r="1" spans="1:29" ht="21" customHeight="1" thickBot="1" x14ac:dyDescent="0.6">
      <c r="B1" s="48" t="s">
        <v>39</v>
      </c>
      <c r="C1" s="48"/>
      <c r="D1" s="48"/>
      <c r="E1" s="48"/>
      <c r="F1" s="48"/>
      <c r="G1" s="48"/>
      <c r="H1" s="48"/>
      <c r="I1" s="48"/>
    </row>
    <row r="2" spans="1:29" ht="80.25" customHeight="1" x14ac:dyDescent="0.55000000000000004">
      <c r="A2" s="1"/>
      <c r="B2" s="49" t="s">
        <v>49</v>
      </c>
      <c r="C2" s="50"/>
      <c r="D2" s="26" t="s">
        <v>54</v>
      </c>
      <c r="E2" s="14" t="s">
        <v>36</v>
      </c>
      <c r="F2" s="45" t="s">
        <v>37</v>
      </c>
      <c r="G2" s="45" t="s">
        <v>55</v>
      </c>
      <c r="H2" s="29" t="s">
        <v>38</v>
      </c>
      <c r="I2" s="51" t="s">
        <v>0</v>
      </c>
      <c r="J2" s="52"/>
    </row>
    <row r="3" spans="1:29" x14ac:dyDescent="0.55000000000000004">
      <c r="B3" s="15" t="s">
        <v>1</v>
      </c>
      <c r="C3" s="2"/>
      <c r="D3" s="30"/>
      <c r="E3" s="30"/>
      <c r="F3" s="30"/>
      <c r="G3" s="30"/>
      <c r="H3" s="30"/>
      <c r="I3" s="31"/>
      <c r="J3" s="32"/>
    </row>
    <row r="4" spans="1:29" x14ac:dyDescent="0.55000000000000004">
      <c r="B4" s="17" t="s">
        <v>33</v>
      </c>
      <c r="C4" s="2"/>
      <c r="D4" s="33">
        <v>0</v>
      </c>
      <c r="E4" s="33">
        <v>3727</v>
      </c>
      <c r="F4" s="33">
        <v>7039</v>
      </c>
      <c r="G4" s="33">
        <v>31226.48</v>
      </c>
      <c r="H4" s="33">
        <v>41992.479999999996</v>
      </c>
      <c r="I4" s="34">
        <v>1295</v>
      </c>
      <c r="J4" s="16"/>
      <c r="X4" s="44"/>
      <c r="Y4" s="44"/>
      <c r="Z4" s="44"/>
      <c r="AA4" s="44"/>
      <c r="AB4" s="44"/>
      <c r="AC4" s="44"/>
    </row>
    <row r="5" spans="1:29" x14ac:dyDescent="0.55000000000000004">
      <c r="B5" s="17" t="s">
        <v>6</v>
      </c>
      <c r="C5" s="2"/>
      <c r="D5" s="33">
        <v>10356</v>
      </c>
      <c r="E5" s="33">
        <v>1419</v>
      </c>
      <c r="F5" s="33">
        <v>6458</v>
      </c>
      <c r="G5" s="33">
        <v>15868.22</v>
      </c>
      <c r="H5" s="33">
        <v>34101.22</v>
      </c>
      <c r="I5" s="34">
        <v>1385.48</v>
      </c>
      <c r="J5" s="16"/>
      <c r="X5" s="44"/>
      <c r="Y5" s="44"/>
      <c r="Z5" s="44"/>
      <c r="AA5" s="44"/>
      <c r="AB5" s="44"/>
      <c r="AC5" s="44"/>
    </row>
    <row r="6" spans="1:29" x14ac:dyDescent="0.55000000000000004">
      <c r="B6" s="17" t="s">
        <v>4</v>
      </c>
      <c r="C6" s="2"/>
      <c r="D6" s="33">
        <v>10356</v>
      </c>
      <c r="E6" s="33">
        <v>4079</v>
      </c>
      <c r="F6" s="33">
        <v>7262</v>
      </c>
      <c r="G6" s="33">
        <v>8803.1200000000008</v>
      </c>
      <c r="H6" s="33">
        <v>30500.120000000003</v>
      </c>
      <c r="I6" s="34">
        <v>7425</v>
      </c>
      <c r="J6" s="16"/>
      <c r="X6" s="44"/>
      <c r="Y6" s="44"/>
      <c r="Z6" s="44"/>
      <c r="AA6" s="44"/>
      <c r="AB6" s="44"/>
      <c r="AC6" s="44"/>
    </row>
    <row r="7" spans="1:29" x14ac:dyDescent="0.55000000000000004">
      <c r="B7" s="17" t="s">
        <v>3</v>
      </c>
      <c r="C7" s="2"/>
      <c r="D7" s="33">
        <v>0</v>
      </c>
      <c r="E7" s="33">
        <v>2458</v>
      </c>
      <c r="F7" s="33">
        <v>5805</v>
      </c>
      <c r="G7" s="33">
        <v>6767.04</v>
      </c>
      <c r="H7" s="33">
        <v>15030.04</v>
      </c>
      <c r="I7" s="34">
        <v>37286</v>
      </c>
      <c r="J7" s="16"/>
      <c r="X7" s="44"/>
      <c r="Y7" s="44"/>
      <c r="Z7" s="44"/>
      <c r="AA7" s="44"/>
      <c r="AB7" s="44"/>
      <c r="AC7" s="44"/>
    </row>
    <row r="8" spans="1:29" x14ac:dyDescent="0.55000000000000004">
      <c r="B8" s="17" t="s">
        <v>5</v>
      </c>
      <c r="C8" s="2"/>
      <c r="D8" s="33">
        <v>10356</v>
      </c>
      <c r="E8" s="33">
        <v>650</v>
      </c>
      <c r="F8" s="33">
        <v>11004</v>
      </c>
      <c r="G8" s="33">
        <v>8969.94</v>
      </c>
      <c r="H8" s="33">
        <v>30979.940000000002</v>
      </c>
      <c r="I8" s="34">
        <v>0</v>
      </c>
      <c r="J8" s="16"/>
      <c r="X8" s="44"/>
      <c r="Y8" s="44"/>
      <c r="Z8" s="44"/>
      <c r="AA8" s="44"/>
      <c r="AB8" s="44"/>
      <c r="AC8" s="44"/>
    </row>
    <row r="9" spans="1:29" x14ac:dyDescent="0.55000000000000004">
      <c r="B9" s="17" t="s">
        <v>14</v>
      </c>
      <c r="C9" s="2"/>
      <c r="D9" s="33">
        <v>10356</v>
      </c>
      <c r="E9" s="33">
        <v>2240</v>
      </c>
      <c r="F9" s="33">
        <v>9342</v>
      </c>
      <c r="G9" s="33">
        <v>4576</v>
      </c>
      <c r="H9" s="33">
        <v>26514</v>
      </c>
      <c r="I9" s="34">
        <v>48474</v>
      </c>
      <c r="J9" s="16"/>
      <c r="X9" s="44"/>
      <c r="Y9" s="44"/>
      <c r="Z9" s="44"/>
      <c r="AA9" s="44"/>
      <c r="AB9" s="44"/>
      <c r="AC9" s="44"/>
    </row>
    <row r="10" spans="1:29" x14ac:dyDescent="0.55000000000000004">
      <c r="B10" s="17" t="s">
        <v>15</v>
      </c>
      <c r="C10" s="2"/>
      <c r="D10" s="33">
        <v>7249</v>
      </c>
      <c r="E10" s="33">
        <v>1384</v>
      </c>
      <c r="F10" s="33">
        <v>5397</v>
      </c>
      <c r="G10" s="33">
        <v>11567</v>
      </c>
      <c r="H10" s="33">
        <v>25597</v>
      </c>
      <c r="I10" s="34">
        <v>-3535</v>
      </c>
      <c r="J10" s="16"/>
      <c r="X10" s="44"/>
      <c r="Y10" s="44"/>
      <c r="Z10" s="44"/>
      <c r="AA10" s="44"/>
      <c r="AB10" s="44"/>
      <c r="AC10" s="44"/>
    </row>
    <row r="11" spans="1:29" x14ac:dyDescent="0.55000000000000004">
      <c r="B11" s="17" t="s">
        <v>18</v>
      </c>
      <c r="C11" s="2"/>
      <c r="D11" s="33">
        <v>0</v>
      </c>
      <c r="E11" s="33">
        <v>1536</v>
      </c>
      <c r="F11" s="33">
        <v>4905</v>
      </c>
      <c r="G11" s="33">
        <v>10112</v>
      </c>
      <c r="H11" s="33">
        <v>16553</v>
      </c>
      <c r="I11" s="34">
        <v>-591</v>
      </c>
      <c r="J11" s="16"/>
      <c r="X11" s="44"/>
      <c r="Y11" s="44"/>
      <c r="Z11" s="44"/>
      <c r="AA11" s="44"/>
      <c r="AB11" s="44"/>
      <c r="AC11" s="44"/>
    </row>
    <row r="12" spans="1:29" x14ac:dyDescent="0.55000000000000004">
      <c r="B12" s="17" t="s">
        <v>13</v>
      </c>
      <c r="C12" s="2"/>
      <c r="D12" s="33">
        <v>10356.18</v>
      </c>
      <c r="E12" s="33">
        <v>1207</v>
      </c>
      <c r="F12" s="33">
        <v>6073</v>
      </c>
      <c r="G12" s="33">
        <v>8582</v>
      </c>
      <c r="H12" s="33">
        <v>26218.18</v>
      </c>
      <c r="I12" s="34">
        <v>11181</v>
      </c>
      <c r="J12" s="16"/>
      <c r="X12" s="44"/>
      <c r="Y12" s="44"/>
      <c r="Z12" s="44"/>
      <c r="AA12" s="44"/>
      <c r="AB12" s="44"/>
      <c r="AC12" s="44"/>
    </row>
    <row r="13" spans="1:29" x14ac:dyDescent="0.55000000000000004">
      <c r="B13" s="17" t="s">
        <v>16</v>
      </c>
      <c r="C13" s="2"/>
      <c r="D13" s="33">
        <v>10356.18</v>
      </c>
      <c r="E13" s="33">
        <v>3982</v>
      </c>
      <c r="F13" s="33">
        <v>19132</v>
      </c>
      <c r="G13" s="33">
        <v>8189</v>
      </c>
      <c r="H13" s="33">
        <v>41659.18</v>
      </c>
      <c r="I13" s="34">
        <v>0</v>
      </c>
      <c r="J13" s="16"/>
      <c r="X13" s="44"/>
      <c r="Y13" s="44"/>
      <c r="Z13" s="44"/>
      <c r="AA13" s="44"/>
      <c r="AB13" s="44"/>
      <c r="AC13" s="44"/>
    </row>
    <row r="14" spans="1:29" x14ac:dyDescent="0.55000000000000004">
      <c r="B14" s="17" t="s">
        <v>11</v>
      </c>
      <c r="C14" s="2"/>
      <c r="D14" s="33">
        <v>0</v>
      </c>
      <c r="E14" s="33">
        <v>1358</v>
      </c>
      <c r="F14" s="33">
        <v>11660</v>
      </c>
      <c r="G14" s="33">
        <v>12230</v>
      </c>
      <c r="H14" s="33">
        <v>25248</v>
      </c>
      <c r="I14" s="34">
        <v>69062</v>
      </c>
      <c r="J14" s="16"/>
      <c r="X14" s="44"/>
      <c r="Y14" s="44"/>
      <c r="Z14" s="44"/>
      <c r="AA14" s="44"/>
      <c r="AB14" s="44"/>
      <c r="AC14" s="44"/>
    </row>
    <row r="15" spans="1:29" x14ac:dyDescent="0.55000000000000004">
      <c r="B15" s="17" t="s">
        <v>7</v>
      </c>
      <c r="C15" s="2"/>
      <c r="D15" s="33">
        <v>0</v>
      </c>
      <c r="E15" s="33">
        <v>3207</v>
      </c>
      <c r="F15" s="33">
        <v>4909</v>
      </c>
      <c r="G15" s="33">
        <v>8002.05</v>
      </c>
      <c r="H15" s="33">
        <v>16118.05</v>
      </c>
      <c r="I15" s="34">
        <v>6463</v>
      </c>
      <c r="J15" s="16"/>
      <c r="X15" s="44"/>
      <c r="Y15" s="44"/>
      <c r="Z15" s="44"/>
      <c r="AA15" s="44"/>
      <c r="AB15" s="44"/>
      <c r="AC15" s="44"/>
    </row>
    <row r="16" spans="1:29" x14ac:dyDescent="0.55000000000000004">
      <c r="B16" s="17" t="s">
        <v>8</v>
      </c>
      <c r="C16" s="2"/>
      <c r="D16" s="33">
        <v>10356</v>
      </c>
      <c r="E16" s="33">
        <v>823</v>
      </c>
      <c r="F16" s="33">
        <v>11939</v>
      </c>
      <c r="G16" s="33">
        <v>5669.55</v>
      </c>
      <c r="H16" s="33">
        <v>28787.55</v>
      </c>
      <c r="I16" s="34">
        <v>0</v>
      </c>
      <c r="J16" s="16"/>
      <c r="X16" s="44"/>
      <c r="Y16" s="44"/>
      <c r="Z16" s="44"/>
      <c r="AA16" s="44"/>
      <c r="AB16" s="44"/>
      <c r="AC16" s="44"/>
    </row>
    <row r="17" spans="2:29" x14ac:dyDescent="0.55000000000000004">
      <c r="B17" s="17" t="s">
        <v>12</v>
      </c>
      <c r="C17" s="2"/>
      <c r="D17" s="33">
        <v>10356</v>
      </c>
      <c r="E17" s="33">
        <v>1845</v>
      </c>
      <c r="F17" s="33">
        <v>8243</v>
      </c>
      <c r="G17" s="33">
        <v>11613</v>
      </c>
      <c r="H17" s="33">
        <v>32057</v>
      </c>
      <c r="I17" s="34">
        <v>2292</v>
      </c>
      <c r="J17" s="16"/>
      <c r="X17" s="44"/>
      <c r="Y17" s="44"/>
      <c r="Z17" s="44"/>
      <c r="AA17" s="44"/>
      <c r="AB17" s="44"/>
      <c r="AC17" s="44"/>
    </row>
    <row r="18" spans="2:29" x14ac:dyDescent="0.55000000000000004">
      <c r="B18" s="17" t="s">
        <v>9</v>
      </c>
      <c r="C18" s="2"/>
      <c r="D18" s="33">
        <v>10356</v>
      </c>
      <c r="E18" s="33">
        <v>1679</v>
      </c>
      <c r="F18" s="33">
        <v>4450</v>
      </c>
      <c r="G18" s="33">
        <v>7302</v>
      </c>
      <c r="H18" s="33">
        <v>23787</v>
      </c>
      <c r="I18" s="34">
        <v>84327</v>
      </c>
      <c r="J18" s="16"/>
      <c r="X18" s="44"/>
      <c r="Y18" s="44"/>
      <c r="Z18" s="44"/>
      <c r="AA18" s="44"/>
      <c r="AB18" s="44"/>
      <c r="AC18" s="44"/>
    </row>
    <row r="19" spans="2:29" x14ac:dyDescent="0.55000000000000004">
      <c r="B19" s="17" t="s">
        <v>19</v>
      </c>
      <c r="C19" s="2"/>
      <c r="D19" s="33">
        <v>10356</v>
      </c>
      <c r="E19" s="33">
        <v>572</v>
      </c>
      <c r="F19" s="33">
        <v>6981</v>
      </c>
      <c r="G19" s="33">
        <v>6147</v>
      </c>
      <c r="H19" s="33">
        <v>24056</v>
      </c>
      <c r="I19" s="34">
        <v>7824</v>
      </c>
      <c r="J19" s="16"/>
      <c r="X19" s="44"/>
      <c r="Y19" s="44"/>
      <c r="Z19" s="44"/>
      <c r="AA19" s="44"/>
      <c r="AB19" s="44"/>
      <c r="AC19" s="44"/>
    </row>
    <row r="20" spans="2:29" x14ac:dyDescent="0.55000000000000004">
      <c r="B20" s="17" t="s">
        <v>23</v>
      </c>
      <c r="C20" s="3"/>
      <c r="D20" s="33">
        <v>10356</v>
      </c>
      <c r="E20" s="33">
        <v>2385</v>
      </c>
      <c r="F20" s="33">
        <v>1524</v>
      </c>
      <c r="G20" s="33">
        <v>6491</v>
      </c>
      <c r="H20" s="33">
        <v>20756</v>
      </c>
      <c r="I20" s="34">
        <v>0</v>
      </c>
      <c r="J20" s="16"/>
      <c r="X20" s="44"/>
      <c r="Y20" s="44"/>
      <c r="Z20" s="44"/>
      <c r="AA20" s="44"/>
      <c r="AB20" s="44"/>
      <c r="AC20" s="44"/>
    </row>
    <row r="21" spans="2:29" x14ac:dyDescent="0.55000000000000004">
      <c r="B21" s="17" t="s">
        <v>40</v>
      </c>
      <c r="C21" s="35" t="s">
        <v>43</v>
      </c>
      <c r="D21" s="33">
        <v>0</v>
      </c>
      <c r="E21" s="33">
        <v>1136</v>
      </c>
      <c r="F21" s="33">
        <v>4456</v>
      </c>
      <c r="G21" s="33">
        <v>6207</v>
      </c>
      <c r="H21" s="33">
        <v>11799</v>
      </c>
      <c r="I21" s="34">
        <v>0</v>
      </c>
      <c r="J21" s="16"/>
      <c r="X21" s="44"/>
      <c r="Y21" s="44"/>
      <c r="Z21" s="44"/>
      <c r="AA21" s="44"/>
      <c r="AB21" s="44"/>
      <c r="AC21" s="44"/>
    </row>
    <row r="22" spans="2:29" x14ac:dyDescent="0.55000000000000004">
      <c r="B22" s="17" t="s">
        <v>41</v>
      </c>
      <c r="C22" s="35" t="s">
        <v>43</v>
      </c>
      <c r="D22" s="33">
        <v>0</v>
      </c>
      <c r="E22" s="33">
        <v>531</v>
      </c>
      <c r="F22" s="33">
        <v>5925</v>
      </c>
      <c r="G22" s="33">
        <v>4424</v>
      </c>
      <c r="H22" s="33">
        <v>10880</v>
      </c>
      <c r="I22" s="34">
        <v>0</v>
      </c>
      <c r="J22" s="16"/>
      <c r="X22" s="44"/>
      <c r="Y22" s="44"/>
      <c r="Z22" s="44"/>
      <c r="AA22" s="44"/>
      <c r="AB22" s="44"/>
      <c r="AC22" s="44"/>
    </row>
    <row r="23" spans="2:29" x14ac:dyDescent="0.55000000000000004">
      <c r="B23" s="17" t="s">
        <v>50</v>
      </c>
      <c r="C23" s="35" t="s">
        <v>43</v>
      </c>
      <c r="D23" s="33">
        <v>4660</v>
      </c>
      <c r="E23" s="33">
        <v>0</v>
      </c>
      <c r="F23" s="33">
        <v>6448</v>
      </c>
      <c r="G23" s="33">
        <v>2006</v>
      </c>
      <c r="H23" s="33">
        <v>13114</v>
      </c>
      <c r="I23" s="34">
        <v>0</v>
      </c>
      <c r="J23" s="16"/>
      <c r="X23" s="44"/>
      <c r="Y23" s="44"/>
      <c r="Z23" s="44"/>
      <c r="AA23" s="44"/>
      <c r="AB23" s="44"/>
      <c r="AC23" s="44"/>
    </row>
    <row r="24" spans="2:29" x14ac:dyDescent="0.55000000000000004">
      <c r="B24" s="17" t="s">
        <v>42</v>
      </c>
      <c r="C24" s="35" t="s">
        <v>43</v>
      </c>
      <c r="D24" s="33">
        <v>6658</v>
      </c>
      <c r="E24" s="33">
        <v>217</v>
      </c>
      <c r="F24" s="33">
        <v>6706</v>
      </c>
      <c r="G24" s="33">
        <v>2202</v>
      </c>
      <c r="H24" s="33">
        <v>15783</v>
      </c>
      <c r="I24" s="34">
        <v>0</v>
      </c>
      <c r="J24" s="16"/>
      <c r="X24" s="44"/>
      <c r="Y24" s="44"/>
      <c r="Z24" s="44"/>
      <c r="AA24" s="44"/>
      <c r="AB24" s="44"/>
      <c r="AC24" s="44"/>
    </row>
    <row r="25" spans="2:29" x14ac:dyDescent="0.55000000000000004">
      <c r="B25" s="17" t="s">
        <v>34</v>
      </c>
      <c r="C25" s="35"/>
      <c r="D25" s="33">
        <v>5523</v>
      </c>
      <c r="E25" s="33">
        <v>3817</v>
      </c>
      <c r="F25" s="33">
        <v>11323</v>
      </c>
      <c r="G25" s="33">
        <v>5386</v>
      </c>
      <c r="H25" s="33">
        <v>26049</v>
      </c>
      <c r="I25" s="34">
        <v>-1</v>
      </c>
      <c r="J25" s="16"/>
      <c r="X25" s="44"/>
      <c r="Y25" s="44"/>
      <c r="Z25" s="44"/>
      <c r="AA25" s="44"/>
      <c r="AB25" s="44"/>
      <c r="AC25" s="44"/>
    </row>
    <row r="26" spans="2:29" x14ac:dyDescent="0.55000000000000004">
      <c r="B26" s="17" t="s">
        <v>35</v>
      </c>
      <c r="C26" s="35"/>
      <c r="D26" s="33">
        <v>5634</v>
      </c>
      <c r="E26" s="33">
        <v>577</v>
      </c>
      <c r="F26" s="33">
        <v>6149</v>
      </c>
      <c r="G26" s="33">
        <v>3239</v>
      </c>
      <c r="H26" s="33">
        <v>15599</v>
      </c>
      <c r="I26" s="34">
        <v>0</v>
      </c>
      <c r="J26" s="16"/>
      <c r="X26" s="44"/>
      <c r="Y26" s="44"/>
      <c r="Z26" s="44"/>
      <c r="AA26" s="44"/>
      <c r="AB26" s="44"/>
      <c r="AC26" s="44"/>
    </row>
    <row r="27" spans="2:29" x14ac:dyDescent="0.55000000000000004">
      <c r="B27" s="17" t="s">
        <v>57</v>
      </c>
      <c r="C27" s="35" t="s">
        <v>43</v>
      </c>
      <c r="D27" s="33">
        <v>4586</v>
      </c>
      <c r="E27" s="33">
        <v>0</v>
      </c>
      <c r="F27" s="33">
        <v>4835</v>
      </c>
      <c r="G27" s="33">
        <v>837</v>
      </c>
      <c r="H27" s="33">
        <v>10258</v>
      </c>
      <c r="I27" s="34">
        <v>0</v>
      </c>
      <c r="J27" s="16"/>
      <c r="X27" s="44"/>
      <c r="Y27" s="44"/>
      <c r="Z27" s="44"/>
      <c r="AA27" s="44"/>
      <c r="AB27" s="44"/>
      <c r="AC27" s="44"/>
    </row>
    <row r="28" spans="2:29" x14ac:dyDescent="0.55000000000000004">
      <c r="B28" s="27" t="s">
        <v>2</v>
      </c>
      <c r="C28" s="36" t="s">
        <v>44</v>
      </c>
      <c r="D28" s="37">
        <v>0</v>
      </c>
      <c r="E28" s="37">
        <v>537</v>
      </c>
      <c r="F28" s="37">
        <v>1503</v>
      </c>
      <c r="G28" s="37">
        <v>3336.28</v>
      </c>
      <c r="H28" s="37">
        <v>5376.2800000000007</v>
      </c>
      <c r="I28" s="38">
        <v>83545</v>
      </c>
      <c r="J28" s="28" t="s">
        <v>45</v>
      </c>
      <c r="X28" s="44"/>
      <c r="Y28" s="44"/>
      <c r="Z28" s="44"/>
      <c r="AA28" s="44"/>
      <c r="AB28" s="44"/>
      <c r="AC28" s="44"/>
    </row>
    <row r="29" spans="2:29" x14ac:dyDescent="0.55000000000000004">
      <c r="B29" s="27" t="s">
        <v>10</v>
      </c>
      <c r="C29" s="36" t="s">
        <v>44</v>
      </c>
      <c r="D29" s="37">
        <v>3822</v>
      </c>
      <c r="E29" s="37">
        <v>839</v>
      </c>
      <c r="F29" s="37">
        <v>2928</v>
      </c>
      <c r="G29" s="37">
        <v>1256</v>
      </c>
      <c r="H29" s="37">
        <v>8845</v>
      </c>
      <c r="I29" s="38">
        <v>892</v>
      </c>
      <c r="J29" s="28"/>
      <c r="X29" s="44"/>
      <c r="Y29" s="44"/>
      <c r="Z29" s="44"/>
      <c r="AA29" s="44"/>
      <c r="AB29" s="44"/>
      <c r="AC29" s="44"/>
    </row>
    <row r="30" spans="2:29" hidden="1" x14ac:dyDescent="0.55000000000000004">
      <c r="B30" s="27" t="s">
        <v>51</v>
      </c>
      <c r="C30" s="36" t="s">
        <v>44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v>0</v>
      </c>
      <c r="J30" s="28"/>
      <c r="X30" s="44"/>
      <c r="Y30" s="44"/>
      <c r="Z30" s="44"/>
      <c r="AA30" s="44"/>
      <c r="AB30" s="44"/>
      <c r="AC30" s="44"/>
    </row>
    <row r="31" spans="2:29" x14ac:dyDescent="0.55000000000000004">
      <c r="B31" s="27" t="s">
        <v>17</v>
      </c>
      <c r="C31" s="36" t="s">
        <v>44</v>
      </c>
      <c r="D31" s="37">
        <v>3822</v>
      </c>
      <c r="E31" s="37">
        <v>1094</v>
      </c>
      <c r="F31" s="37">
        <v>2408</v>
      </c>
      <c r="G31" s="37">
        <v>1402</v>
      </c>
      <c r="H31" s="37">
        <v>8726</v>
      </c>
      <c r="I31" s="38">
        <v>402</v>
      </c>
      <c r="J31" s="28"/>
      <c r="X31" s="44"/>
      <c r="Y31" s="44"/>
      <c r="Z31" s="44"/>
      <c r="AA31" s="44"/>
      <c r="AB31" s="44"/>
      <c r="AC31" s="44"/>
    </row>
    <row r="32" spans="2:29" x14ac:dyDescent="0.55000000000000004">
      <c r="B32" s="27" t="s">
        <v>20</v>
      </c>
      <c r="C32" s="36" t="s">
        <v>44</v>
      </c>
      <c r="D32" s="37">
        <v>1826</v>
      </c>
      <c r="E32" s="37">
        <v>904</v>
      </c>
      <c r="F32" s="37">
        <v>2409</v>
      </c>
      <c r="G32" s="37">
        <v>7908</v>
      </c>
      <c r="H32" s="37">
        <v>13047</v>
      </c>
      <c r="I32" s="38">
        <v>3406</v>
      </c>
      <c r="J32" s="28"/>
      <c r="X32" s="44"/>
      <c r="Y32" s="44"/>
      <c r="Z32" s="44"/>
      <c r="AA32" s="44"/>
      <c r="AB32" s="44"/>
      <c r="AC32" s="44"/>
    </row>
    <row r="33" spans="1:29" x14ac:dyDescent="0.55000000000000004">
      <c r="B33" s="27" t="s">
        <v>22</v>
      </c>
      <c r="C33" s="36" t="s">
        <v>44</v>
      </c>
      <c r="D33" s="37">
        <v>3822</v>
      </c>
      <c r="E33" s="37">
        <v>398</v>
      </c>
      <c r="F33" s="37">
        <v>1875</v>
      </c>
      <c r="G33" s="37">
        <v>664</v>
      </c>
      <c r="H33" s="37">
        <v>6759</v>
      </c>
      <c r="I33" s="38">
        <v>-18178</v>
      </c>
      <c r="J33" s="28"/>
      <c r="X33" s="44"/>
      <c r="Y33" s="44"/>
      <c r="Z33" s="44"/>
      <c r="AA33" s="44"/>
      <c r="AB33" s="44"/>
      <c r="AC33" s="44"/>
    </row>
    <row r="34" spans="1:29" x14ac:dyDescent="0.55000000000000004">
      <c r="B34" s="27" t="s">
        <v>52</v>
      </c>
      <c r="C34" s="36" t="s">
        <v>44</v>
      </c>
      <c r="D34" s="37">
        <v>10356</v>
      </c>
      <c r="E34" s="37">
        <v>3533</v>
      </c>
      <c r="F34" s="37">
        <v>9330</v>
      </c>
      <c r="G34" s="37">
        <v>7844</v>
      </c>
      <c r="H34" s="37">
        <v>31063</v>
      </c>
      <c r="I34" s="38">
        <v>7897</v>
      </c>
      <c r="J34" s="28"/>
      <c r="X34" s="44"/>
      <c r="Y34" s="44"/>
      <c r="Z34" s="44"/>
      <c r="AA34" s="44"/>
      <c r="AB34" s="44"/>
      <c r="AC34" s="44"/>
    </row>
    <row r="35" spans="1:29" x14ac:dyDescent="0.55000000000000004">
      <c r="B35" s="27" t="s">
        <v>21</v>
      </c>
      <c r="C35" s="36" t="s">
        <v>44</v>
      </c>
      <c r="D35" s="37">
        <v>10356</v>
      </c>
      <c r="E35" s="37">
        <v>1580</v>
      </c>
      <c r="F35" s="37">
        <v>6630</v>
      </c>
      <c r="G35" s="37">
        <v>4339</v>
      </c>
      <c r="H35" s="37">
        <v>22905</v>
      </c>
      <c r="I35" s="38">
        <v>9679</v>
      </c>
      <c r="J35" s="28"/>
      <c r="X35" s="44"/>
      <c r="Y35" s="44"/>
      <c r="Z35" s="44"/>
      <c r="AA35" s="44"/>
      <c r="AB35" s="44"/>
      <c r="AC35" s="44"/>
    </row>
    <row r="36" spans="1:29" x14ac:dyDescent="0.55000000000000004">
      <c r="B36" s="18" t="s">
        <v>24</v>
      </c>
      <c r="C36" s="4"/>
      <c r="D36" s="5">
        <v>182230.36</v>
      </c>
      <c r="E36" s="5">
        <v>49714</v>
      </c>
      <c r="F36" s="5">
        <v>205048</v>
      </c>
      <c r="G36" s="5">
        <v>223165</v>
      </c>
      <c r="H36" s="5">
        <v>660158.04</v>
      </c>
      <c r="I36" s="6">
        <v>360530.48</v>
      </c>
      <c r="J36" s="19"/>
      <c r="L36" s="12"/>
      <c r="X36" s="44"/>
      <c r="Y36" s="44"/>
      <c r="Z36" s="44"/>
      <c r="AA36" s="44"/>
      <c r="AB36" s="44"/>
      <c r="AC36" s="44"/>
    </row>
    <row r="37" spans="1:29" x14ac:dyDescent="0.55000000000000004">
      <c r="B37" s="15" t="s">
        <v>25</v>
      </c>
      <c r="C37" s="2"/>
      <c r="D37" s="33"/>
      <c r="E37" s="33"/>
      <c r="F37" s="33"/>
      <c r="G37" s="33"/>
      <c r="H37" s="33"/>
      <c r="I37" s="39"/>
      <c r="J37" s="16"/>
    </row>
    <row r="38" spans="1:29" x14ac:dyDescent="0.55000000000000004">
      <c r="B38" s="17" t="s">
        <v>26</v>
      </c>
      <c r="C38" s="2"/>
      <c r="D38" s="33">
        <v>7249</v>
      </c>
      <c r="E38" s="33">
        <v>2363</v>
      </c>
      <c r="F38" s="33">
        <v>5105</v>
      </c>
      <c r="G38" s="33">
        <v>8220</v>
      </c>
      <c r="H38" s="33">
        <v>22937</v>
      </c>
      <c r="I38" s="34">
        <f>'[1]WORKING SPREADSHEET'!Y38</f>
        <v>0</v>
      </c>
      <c r="J38" s="16"/>
    </row>
    <row r="39" spans="1:29" x14ac:dyDescent="0.55000000000000004">
      <c r="B39" s="17" t="s">
        <v>27</v>
      </c>
      <c r="C39" s="2"/>
      <c r="D39" s="33">
        <v>0</v>
      </c>
      <c r="E39" s="33">
        <v>4781</v>
      </c>
      <c r="F39" s="33">
        <v>6226</v>
      </c>
      <c r="G39" s="33">
        <v>8441</v>
      </c>
      <c r="H39" s="33">
        <v>19448</v>
      </c>
      <c r="I39" s="34">
        <v>42281</v>
      </c>
      <c r="J39" s="16"/>
    </row>
    <row r="40" spans="1:29" x14ac:dyDescent="0.55000000000000004">
      <c r="B40" s="18" t="s">
        <v>28</v>
      </c>
      <c r="C40" s="4"/>
      <c r="D40" s="5">
        <f t="shared" ref="D40:I40" si="0">SUM(D38:D39)</f>
        <v>7249</v>
      </c>
      <c r="E40" s="5">
        <f t="shared" si="0"/>
        <v>7144</v>
      </c>
      <c r="F40" s="5">
        <f t="shared" si="0"/>
        <v>11331</v>
      </c>
      <c r="G40" s="5">
        <f t="shared" si="0"/>
        <v>16661</v>
      </c>
      <c r="H40" s="5">
        <f t="shared" si="0"/>
        <v>42385</v>
      </c>
      <c r="I40" s="11">
        <f t="shared" si="0"/>
        <v>42281</v>
      </c>
      <c r="J40" s="20"/>
    </row>
    <row r="41" spans="1:29" ht="15.9" thickBot="1" x14ac:dyDescent="0.6">
      <c r="B41" s="21" t="s">
        <v>29</v>
      </c>
      <c r="C41" s="22"/>
      <c r="D41" s="23">
        <f t="shared" ref="D41:I41" si="1">D36+D40</f>
        <v>189479.36</v>
      </c>
      <c r="E41" s="23">
        <f t="shared" si="1"/>
        <v>56858</v>
      </c>
      <c r="F41" s="23">
        <f t="shared" si="1"/>
        <v>216379</v>
      </c>
      <c r="G41" s="23">
        <f t="shared" si="1"/>
        <v>239826</v>
      </c>
      <c r="H41" s="23">
        <f t="shared" si="1"/>
        <v>702543.04</v>
      </c>
      <c r="I41" s="24">
        <f t="shared" si="1"/>
        <v>402811.48</v>
      </c>
      <c r="J41" s="25"/>
      <c r="L41" s="12"/>
    </row>
    <row r="42" spans="1:29" ht="10" customHeight="1" thickBot="1" x14ac:dyDescent="0.6"/>
    <row r="43" spans="1:29" ht="14.1" customHeight="1" x14ac:dyDescent="0.55000000000000004">
      <c r="A43" s="7"/>
      <c r="B43" s="40" t="s">
        <v>30</v>
      </c>
      <c r="C43" s="41"/>
      <c r="D43" s="42"/>
      <c r="E43" s="42"/>
      <c r="F43" s="42"/>
      <c r="G43" s="42"/>
      <c r="H43" s="43"/>
      <c r="I43" s="43"/>
      <c r="J43" s="13"/>
      <c r="K43" s="55"/>
      <c r="L43" s="7"/>
    </row>
    <row r="44" spans="1:29" ht="14.1" customHeight="1" x14ac:dyDescent="0.55000000000000004">
      <c r="A44" s="7"/>
      <c r="B44" s="53" t="s">
        <v>31</v>
      </c>
      <c r="C44" s="54"/>
      <c r="D44" s="54"/>
      <c r="E44" s="54"/>
      <c r="F44" s="54"/>
      <c r="G44" s="54"/>
      <c r="H44" s="54"/>
      <c r="I44" s="54"/>
      <c r="J44" s="57"/>
      <c r="K44" s="46"/>
      <c r="L44" s="7"/>
    </row>
    <row r="45" spans="1:29" ht="14.1" customHeight="1" x14ac:dyDescent="0.55000000000000004">
      <c r="A45" s="7"/>
      <c r="B45" s="53" t="s">
        <v>32</v>
      </c>
      <c r="C45" s="54"/>
      <c r="D45" s="54"/>
      <c r="E45" s="54"/>
      <c r="F45" s="54"/>
      <c r="G45" s="54"/>
      <c r="H45" s="54"/>
      <c r="I45" s="54"/>
      <c r="J45" s="57"/>
      <c r="K45" s="56"/>
      <c r="L45" s="7"/>
    </row>
    <row r="46" spans="1:29" ht="14.1" customHeight="1" x14ac:dyDescent="0.55000000000000004">
      <c r="A46" s="7"/>
      <c r="B46" s="53" t="s">
        <v>48</v>
      </c>
      <c r="C46" s="54"/>
      <c r="D46" s="54"/>
      <c r="E46" s="54"/>
      <c r="F46" s="54"/>
      <c r="G46" s="54"/>
      <c r="H46" s="54"/>
      <c r="I46" s="54"/>
      <c r="J46" s="57"/>
      <c r="K46" s="56"/>
      <c r="L46" s="7"/>
    </row>
    <row r="47" spans="1:29" ht="14.1" customHeight="1" x14ac:dyDescent="0.55000000000000004">
      <c r="A47" s="7"/>
      <c r="B47" s="53" t="s">
        <v>47</v>
      </c>
      <c r="C47" s="54"/>
      <c r="D47" s="54"/>
      <c r="E47" s="54"/>
      <c r="F47" s="54"/>
      <c r="G47" s="54"/>
      <c r="H47" s="54"/>
      <c r="I47" s="54"/>
      <c r="J47" s="57"/>
      <c r="K47" s="56"/>
      <c r="L47" s="7"/>
    </row>
    <row r="48" spans="1:29" ht="14.1" customHeight="1" x14ac:dyDescent="0.55000000000000004">
      <c r="A48" s="7"/>
      <c r="B48" s="53" t="s">
        <v>56</v>
      </c>
      <c r="C48" s="54"/>
      <c r="D48" s="54"/>
      <c r="E48" s="54"/>
      <c r="F48" s="54"/>
      <c r="G48" s="54"/>
      <c r="H48" s="54"/>
      <c r="I48" s="54"/>
      <c r="J48" s="57"/>
      <c r="K48" s="56"/>
      <c r="L48" s="7"/>
    </row>
    <row r="49" spans="1:20" ht="14.1" customHeight="1" x14ac:dyDescent="0.55000000000000004">
      <c r="A49" s="7"/>
      <c r="B49" s="53" t="s">
        <v>46</v>
      </c>
      <c r="C49" s="54"/>
      <c r="D49" s="54"/>
      <c r="E49" s="54"/>
      <c r="F49" s="54"/>
      <c r="G49" s="54"/>
      <c r="H49" s="54"/>
      <c r="I49" s="54"/>
      <c r="J49" s="57"/>
      <c r="K49" s="56"/>
      <c r="L49" s="7"/>
    </row>
    <row r="50" spans="1:20" ht="14.1" customHeight="1" thickBot="1" x14ac:dyDescent="0.6">
      <c r="A50" s="7"/>
      <c r="B50" s="58" t="s">
        <v>53</v>
      </c>
      <c r="C50" s="59"/>
      <c r="D50" s="59"/>
      <c r="E50" s="59"/>
      <c r="F50" s="59"/>
      <c r="G50" s="59"/>
      <c r="H50" s="59"/>
      <c r="I50" s="59"/>
      <c r="J50" s="60"/>
      <c r="K50" s="56"/>
      <c r="L50" s="7"/>
    </row>
    <row r="51" spans="1:20" ht="10" customHeight="1" x14ac:dyDescent="0.55000000000000004">
      <c r="A51" s="7"/>
      <c r="B51" s="47"/>
      <c r="C51" s="47"/>
      <c r="D51" s="47"/>
      <c r="E51" s="47"/>
      <c r="F51" s="47"/>
      <c r="G51" s="47"/>
      <c r="H51" s="47"/>
      <c r="I51" s="47"/>
      <c r="J51" s="8"/>
      <c r="K51" s="8"/>
      <c r="L51" s="8"/>
      <c r="M51" s="8"/>
      <c r="N51" s="8"/>
      <c r="O51" s="8"/>
      <c r="P51" s="8"/>
      <c r="Q51" s="8"/>
      <c r="R51" s="8"/>
      <c r="S51" s="7"/>
      <c r="T51" s="7"/>
    </row>
    <row r="52" spans="1:20" ht="6.75" customHeight="1" x14ac:dyDescent="0.5500000000000000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4" spans="1:20" s="9" customFormat="1" ht="10.5" x14ac:dyDescent="0.4">
      <c r="D54" s="10"/>
      <c r="E54" s="10"/>
      <c r="F54" s="10"/>
      <c r="G54" s="10"/>
      <c r="H54" s="10"/>
      <c r="I54" s="10"/>
    </row>
  </sheetData>
  <mergeCells count="11">
    <mergeCell ref="B1:I1"/>
    <mergeCell ref="B2:C2"/>
    <mergeCell ref="I2:J2"/>
    <mergeCell ref="B44:J44"/>
    <mergeCell ref="B45:J45"/>
    <mergeCell ref="B46:J46"/>
    <mergeCell ref="B51:I51"/>
    <mergeCell ref="B47:J47"/>
    <mergeCell ref="B48:J48"/>
    <mergeCell ref="B49:J49"/>
    <mergeCell ref="B50:J5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Umali</dc:creator>
  <cp:lastModifiedBy>Maria Cabauatan</cp:lastModifiedBy>
  <cp:lastPrinted>2023-05-17T23:21:58Z</cp:lastPrinted>
  <dcterms:created xsi:type="dcterms:W3CDTF">2022-11-01T01:53:50Z</dcterms:created>
  <dcterms:modified xsi:type="dcterms:W3CDTF">2023-05-17T23:22:10Z</dcterms:modified>
</cp:coreProperties>
</file>