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720"/>
  </bookViews>
  <sheets>
    <sheet name="Jan to Mar final" sheetId="1" r:id="rId1"/>
  </sheets>
  <definedNames>
    <definedName name="admonly" hidden="1">"N"</definedName>
    <definedName name="_xlnm.Print_Area" localSheetId="0">'Jan to Mar final'!$A$1:$H$49</definedName>
    <definedName name="srtC" hidden="1">2</definedName>
  </definedNames>
  <calcPr calcId="145621"/>
</workbook>
</file>

<file path=xl/calcChain.xml><?xml version="1.0" encoding="utf-8"?>
<calcChain xmlns="http://schemas.openxmlformats.org/spreadsheetml/2006/main">
  <c r="D39" i="1" l="1"/>
  <c r="C39" i="1"/>
  <c r="D36" i="1"/>
  <c r="C36" i="1"/>
  <c r="D31" i="1"/>
</calcChain>
</file>

<file path=xl/sharedStrings.xml><?xml version="1.0" encoding="utf-8"?>
<sst xmlns="http://schemas.openxmlformats.org/spreadsheetml/2006/main" count="110" uniqueCount="65">
  <si>
    <t xml:space="preserve"> MEMBERS OF THE EXECUTIVE EXPENSES FROM 1 JANUARY 2017 to 31 MARCH 2017</t>
  </si>
  <si>
    <t>Party</t>
  </si>
  <si>
    <t xml:space="preserve">Minister/Parliamentary Under-Secretary </t>
  </si>
  <si>
    <t xml:space="preserve">Wellington Accommodation </t>
  </si>
  <si>
    <t xml:space="preserve">Out of Wellington Accommodation </t>
  </si>
  <si>
    <t xml:space="preserve">Domestic Air Travel           </t>
  </si>
  <si>
    <t xml:space="preserve">Surface Travel (Ministers, Spouse and staff) </t>
  </si>
  <si>
    <t>Sub Total Internal Costs</t>
  </si>
  <si>
    <r>
      <t xml:space="preserve">Official Cabinet Approved International Travel </t>
    </r>
    <r>
      <rPr>
        <b/>
        <vertAlign val="superscript"/>
        <sz val="11"/>
        <color theme="1"/>
        <rFont val="Calibri"/>
        <family val="2"/>
        <scheme val="minor"/>
      </rPr>
      <t>(A)</t>
    </r>
  </si>
  <si>
    <t xml:space="preserve">ACT </t>
  </si>
  <si>
    <t>David Seymour</t>
  </si>
  <si>
    <r>
      <t xml:space="preserve">7,155 </t>
    </r>
    <r>
      <rPr>
        <vertAlign val="superscript"/>
        <sz val="11"/>
        <color theme="1"/>
        <rFont val="Calibri"/>
        <family val="2"/>
        <scheme val="minor"/>
      </rPr>
      <t>(B)</t>
    </r>
  </si>
  <si>
    <t>-</t>
  </si>
  <si>
    <t xml:space="preserve">Total ACT </t>
  </si>
  <si>
    <t xml:space="preserve">Maori </t>
  </si>
  <si>
    <t>Te Ururoa Flavell</t>
  </si>
  <si>
    <t>Total Maori</t>
  </si>
  <si>
    <t>National</t>
  </si>
  <si>
    <t>Bill English</t>
  </si>
  <si>
    <t>N/A</t>
  </si>
  <si>
    <t xml:space="preserve">Paula Bennett                       </t>
  </si>
  <si>
    <t xml:space="preserve">Steven Joyce                        </t>
  </si>
  <si>
    <r>
      <t xml:space="preserve">-5,567 </t>
    </r>
    <r>
      <rPr>
        <vertAlign val="superscript"/>
        <sz val="11"/>
        <color theme="1"/>
        <rFont val="Calibri"/>
        <family val="2"/>
        <scheme val="minor"/>
      </rPr>
      <t>(C)</t>
    </r>
  </si>
  <si>
    <t xml:space="preserve">National </t>
  </si>
  <si>
    <t xml:space="preserve">Gerry Brownlee                      </t>
  </si>
  <si>
    <t>Allocated Crown Owned Property</t>
  </si>
  <si>
    <t xml:space="preserve">Simon Bridges                       </t>
  </si>
  <si>
    <t xml:space="preserve">Amy Adams                           </t>
  </si>
  <si>
    <t xml:space="preserve">Dr Jonathan Coleman                 </t>
  </si>
  <si>
    <t xml:space="preserve">Christopher Finlayson               </t>
  </si>
  <si>
    <t xml:space="preserve">Michael Woodhouse                   </t>
  </si>
  <si>
    <t xml:space="preserve">Anne Tolley                         </t>
  </si>
  <si>
    <t xml:space="preserve">Hekia Parata                        </t>
  </si>
  <si>
    <t xml:space="preserve">Nathan Guy                          </t>
  </si>
  <si>
    <t xml:space="preserve">Murray McCully                      </t>
  </si>
  <si>
    <t xml:space="preserve">Nikki Kaye                          </t>
  </si>
  <si>
    <t xml:space="preserve">Dr Nick Smith                       </t>
  </si>
  <si>
    <t>Judith Collins</t>
  </si>
  <si>
    <t xml:space="preserve">Todd McClay                         </t>
  </si>
  <si>
    <t xml:space="preserve">Maggie Barry                        </t>
  </si>
  <si>
    <t xml:space="preserve">Paul Goldsmith                      </t>
  </si>
  <si>
    <t xml:space="preserve">Louise Upston                       </t>
  </si>
  <si>
    <t>Alfred Ngaro</t>
  </si>
  <si>
    <t xml:space="preserve">Nicky Wagner                        </t>
  </si>
  <si>
    <t>Mark Mitchell</t>
  </si>
  <si>
    <t>Jacqui Dean</t>
  </si>
  <si>
    <t>David Bennett</t>
  </si>
  <si>
    <t xml:space="preserve">John Key                         </t>
  </si>
  <si>
    <t xml:space="preserve">Peseta Sam Lotu-Iiga                </t>
  </si>
  <si>
    <t xml:space="preserve">Craig Foss                          </t>
  </si>
  <si>
    <t xml:space="preserve">Jo Goodhew                          </t>
  </si>
  <si>
    <t>Total National</t>
  </si>
  <si>
    <t>United Future</t>
  </si>
  <si>
    <t>Peter Dunne</t>
  </si>
  <si>
    <t xml:space="preserve">Total United Future </t>
  </si>
  <si>
    <t>Total All Parties</t>
  </si>
  <si>
    <t xml:space="preserve">Notes </t>
  </si>
  <si>
    <t xml:space="preserve">Excludes GST, Fringe Benefit Tax &amp; depreciation as applicable </t>
  </si>
  <si>
    <r>
      <t xml:space="preserve">(A)  </t>
    </r>
    <r>
      <rPr>
        <sz val="11"/>
        <color theme="1"/>
        <rFont val="Calibri"/>
        <family val="2"/>
        <scheme val="minor"/>
      </rPr>
      <t>Ministers, spouse, staff, MPs or students where relevant</t>
    </r>
  </si>
  <si>
    <r>
      <t xml:space="preserve">(B) </t>
    </r>
    <r>
      <rPr>
        <sz val="11"/>
        <color theme="1"/>
        <rFont val="Calibri"/>
        <family val="2"/>
        <scheme val="minor"/>
      </rPr>
      <t>$821.68 of costs were mis-coded and will be corrected to Parliamentary Services next quarter</t>
    </r>
  </si>
  <si>
    <r>
      <t xml:space="preserve">(C) </t>
    </r>
    <r>
      <rPr>
        <sz val="11"/>
        <color theme="1"/>
        <rFont val="Calibri"/>
        <family val="2"/>
        <scheme val="minor"/>
      </rPr>
      <t>Airfare refund</t>
    </r>
  </si>
  <si>
    <r>
      <t xml:space="preserve">-225 </t>
    </r>
    <r>
      <rPr>
        <vertAlign val="superscript"/>
        <sz val="11"/>
        <color theme="1"/>
        <rFont val="Calibri"/>
        <family val="2"/>
        <scheme val="minor"/>
      </rPr>
      <t>(E)</t>
    </r>
  </si>
  <si>
    <r>
      <t xml:space="preserve">1,163 </t>
    </r>
    <r>
      <rPr>
        <vertAlign val="superscript"/>
        <sz val="11"/>
        <color theme="1"/>
        <rFont val="Calibri"/>
        <family val="2"/>
        <scheme val="minor"/>
      </rPr>
      <t>(D)</t>
    </r>
  </si>
  <si>
    <r>
      <t xml:space="preserve">(D) </t>
    </r>
    <r>
      <rPr>
        <sz val="11"/>
        <color theme="1"/>
        <rFont val="Calibri"/>
        <family val="2"/>
        <scheme val="minor"/>
      </rPr>
      <t>$138.26 of costs were mis-coded and will be corrected to Hon Alfred Ngaro's office next quarter</t>
    </r>
  </si>
  <si>
    <r>
      <t xml:space="preserve">(E) </t>
    </r>
    <r>
      <rPr>
        <sz val="11"/>
        <color theme="1"/>
        <rFont val="Calibri"/>
        <family val="2"/>
        <scheme val="minor"/>
      </rPr>
      <t>Airfare refund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</si>
</sst>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vertAlign val="superscript"/>
      <sz val="11"/>
      <color theme="1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4"/>
      <color indexed="9"/>
      <name val="Verdana"/>
      <family val="2"/>
    </font>
    <font>
      <sz val="1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0"/>
      </patternFill>
    </fill>
    <fill>
      <patternFill patternType="solid">
        <fgColor indexed="21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0" fillId="19" borderId="0">
      <alignment horizontal="left" vertical="center" indent="1"/>
    </xf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0" fontId="12" fillId="20" borderId="3" applyBorder="0">
      <alignment horizontal="center" vertical="center"/>
    </xf>
    <xf numFmtId="0" fontId="13" fillId="19" borderId="0">
      <alignment horizontal="left" vertical="center"/>
    </xf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3" fontId="0" fillId="0" borderId="2" xfId="0" applyNumberFormat="1" applyBorder="1"/>
    <xf numFmtId="0" fontId="0" fillId="15" borderId="2" xfId="0" quotePrefix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2" fillId="16" borderId="2" xfId="0" applyNumberFormat="1" applyFont="1" applyFill="1" applyBorder="1"/>
    <xf numFmtId="0" fontId="2" fillId="0" borderId="2" xfId="0" applyFont="1" applyBorder="1"/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2" xfId="0" applyBorder="1"/>
    <xf numFmtId="3" fontId="0" fillId="0" borderId="2" xfId="0" applyNumberFormat="1" applyBorder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/>
    <xf numFmtId="0" fontId="0" fillId="0" borderId="2" xfId="0" applyFill="1" applyBorder="1"/>
    <xf numFmtId="3" fontId="2" fillId="16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3" fontId="0" fillId="0" borderId="0" xfId="0" applyNumberFormat="1"/>
    <xf numFmtId="0" fontId="8" fillId="17" borderId="2" xfId="0" applyFont="1" applyFill="1" applyBorder="1" applyAlignment="1">
      <alignment horizontal="right" vertical="center" wrapText="1"/>
    </xf>
    <xf numFmtId="3" fontId="2" fillId="18" borderId="2" xfId="0" applyNumberFormat="1" applyFont="1" applyFill="1" applyBorder="1"/>
    <xf numFmtId="0" fontId="0" fillId="0" borderId="0" xfId="0" applyBorder="1" applyAlignment="1">
      <alignment wrapText="1"/>
    </xf>
    <xf numFmtId="0" fontId="2" fillId="0" borderId="3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Border="1"/>
    <xf numFmtId="0" fontId="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9" fillId="0" borderId="6" xfId="0" applyFont="1" applyFill="1" applyBorder="1"/>
    <xf numFmtId="0" fontId="9" fillId="0" borderId="8" xfId="0" applyFont="1" applyFill="1" applyBorder="1"/>
    <xf numFmtId="0" fontId="4" fillId="0" borderId="9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9" xfId="0" applyFill="1" applyBorder="1"/>
    <xf numFmtId="0" fontId="0" fillId="0" borderId="10" xfId="0" applyFill="1" applyBorder="1"/>
    <xf numFmtId="0" fontId="2" fillId="16" borderId="2" xfId="0" applyFont="1" applyFill="1" applyBorder="1" applyAlignment="1">
      <alignment horizontal="right"/>
    </xf>
  </cellXfs>
  <cellStyles count="2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lHdg" xfId="14"/>
    <cellStyle name="Comma" xfId="1" builtinId="3"/>
    <cellStyle name="Comma 2" xfId="15"/>
    <cellStyle name="Normal" xfId="0" builtinId="0"/>
    <cellStyle name="Normal 2" xfId="16"/>
    <cellStyle name="Normal 2 2" xfId="17"/>
    <cellStyle name="Normal 239" xfId="18"/>
    <cellStyle name="Normal 3" xfId="19"/>
    <cellStyle name="Normal 4" xfId="20"/>
    <cellStyle name="Note 2" xfId="21"/>
    <cellStyle name="TitleMain" xfId="22"/>
    <cellStyle name="TitleSecondary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>
      <pane ySplit="2" topLeftCell="A3" activePane="bottomLeft" state="frozen"/>
      <selection pane="bottomLeft" activeCell="D29" sqref="D29"/>
    </sheetView>
  </sheetViews>
  <sheetFormatPr defaultRowHeight="15" x14ac:dyDescent="0.25"/>
  <cols>
    <col min="1" max="1" width="11.42578125" customWidth="1"/>
    <col min="2" max="2" width="16.140625" customWidth="1"/>
    <col min="3" max="3" width="15.7109375" bestFit="1" customWidth="1"/>
    <col min="4" max="4" width="17.28515625" bestFit="1" customWidth="1"/>
    <col min="5" max="5" width="12.28515625" bestFit="1" customWidth="1"/>
    <col min="6" max="6" width="13.5703125" bestFit="1" customWidth="1"/>
    <col min="7" max="7" width="13.28515625" bestFit="1" customWidth="1"/>
    <col min="8" max="8" width="14.85546875" bestFit="1" customWidth="1"/>
    <col min="11" max="11" width="12.140625" style="2" customWidth="1"/>
  </cols>
  <sheetData>
    <row r="1" spans="1:12" x14ac:dyDescent="0.25">
      <c r="A1" s="1" t="s">
        <v>0</v>
      </c>
      <c r="B1" s="1"/>
      <c r="C1" s="1"/>
    </row>
    <row r="2" spans="1:12" ht="63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/>
      <c r="J2" s="4"/>
      <c r="K2" s="5"/>
      <c r="L2" s="4"/>
    </row>
    <row r="3" spans="1:12" ht="19.5" customHeight="1" x14ac:dyDescent="0.25">
      <c r="A3" s="6" t="s">
        <v>9</v>
      </c>
      <c r="B3" s="6" t="s">
        <v>10</v>
      </c>
      <c r="C3" s="7">
        <v>5820</v>
      </c>
      <c r="D3" s="9" t="s">
        <v>12</v>
      </c>
      <c r="E3" s="8" t="s">
        <v>11</v>
      </c>
      <c r="F3" s="7">
        <v>3681.4900000000002</v>
      </c>
      <c r="G3" s="7">
        <v>16656.980000000003</v>
      </c>
      <c r="H3" s="9" t="s">
        <v>12</v>
      </c>
      <c r="I3" s="4"/>
      <c r="J3" s="4"/>
      <c r="K3" s="5"/>
      <c r="L3" s="4"/>
    </row>
    <row r="4" spans="1:12" ht="19.5" customHeight="1" x14ac:dyDescent="0.25">
      <c r="A4" s="3" t="s">
        <v>13</v>
      </c>
      <c r="B4" s="3"/>
      <c r="C4" s="10">
        <v>5820</v>
      </c>
      <c r="D4" s="27" t="s">
        <v>12</v>
      </c>
      <c r="E4" s="10">
        <v>7155.4900000000007</v>
      </c>
      <c r="F4" s="10">
        <v>3681.4900000000002</v>
      </c>
      <c r="G4" s="10">
        <v>16656.980000000003</v>
      </c>
      <c r="H4" s="49" t="s">
        <v>12</v>
      </c>
      <c r="I4" s="4"/>
      <c r="J4" s="4"/>
      <c r="K4" s="5"/>
      <c r="L4" s="4"/>
    </row>
    <row r="5" spans="1:12" ht="20.25" customHeight="1" x14ac:dyDescent="0.25">
      <c r="A5" s="6" t="s">
        <v>14</v>
      </c>
      <c r="B5" s="6" t="s">
        <v>15</v>
      </c>
      <c r="C5" s="7">
        <v>9435.6</v>
      </c>
      <c r="D5" s="7">
        <v>2392.25</v>
      </c>
      <c r="E5" s="7">
        <v>7619.7999999999984</v>
      </c>
      <c r="F5" s="7">
        <v>17711.440000000002</v>
      </c>
      <c r="G5" s="7">
        <v>37159.089999999997</v>
      </c>
      <c r="H5" s="7">
        <v>168.95999999999998</v>
      </c>
      <c r="I5" s="4"/>
      <c r="J5" s="4"/>
      <c r="K5" s="5"/>
      <c r="L5" s="4"/>
    </row>
    <row r="6" spans="1:12" x14ac:dyDescent="0.25">
      <c r="A6" s="11" t="s">
        <v>16</v>
      </c>
      <c r="B6" s="11"/>
      <c r="C6" s="10">
        <v>9435.6</v>
      </c>
      <c r="D6" s="10">
        <v>2392.25</v>
      </c>
      <c r="E6" s="10">
        <v>7619.7999999999984</v>
      </c>
      <c r="F6" s="10">
        <v>17711.440000000002</v>
      </c>
      <c r="G6" s="10">
        <v>37159.089999999997</v>
      </c>
      <c r="H6" s="10">
        <v>168.95999999999998</v>
      </c>
      <c r="I6" s="12"/>
    </row>
    <row r="7" spans="1:12" x14ac:dyDescent="0.25">
      <c r="A7" s="13" t="s">
        <v>17</v>
      </c>
      <c r="B7" s="14" t="s">
        <v>18</v>
      </c>
      <c r="C7" s="15" t="s">
        <v>19</v>
      </c>
      <c r="D7" s="7">
        <v>2999.33</v>
      </c>
      <c r="E7" s="7">
        <v>11230.25</v>
      </c>
      <c r="F7" s="7">
        <v>43267.58</v>
      </c>
      <c r="G7" s="7">
        <v>57497.16</v>
      </c>
      <c r="H7" s="7">
        <v>86643.290000000008</v>
      </c>
      <c r="I7" s="16"/>
      <c r="J7" s="17"/>
    </row>
    <row r="8" spans="1:12" x14ac:dyDescent="0.25">
      <c r="A8" s="18" t="s">
        <v>17</v>
      </c>
      <c r="B8" s="14" t="s">
        <v>20</v>
      </c>
      <c r="C8" s="19">
        <v>9435.6</v>
      </c>
      <c r="D8" s="7">
        <v>633.91000000000008</v>
      </c>
      <c r="E8" s="7">
        <v>8651.65</v>
      </c>
      <c r="F8" s="7">
        <v>14685.33</v>
      </c>
      <c r="G8" s="7">
        <v>33406.49</v>
      </c>
      <c r="H8" s="7">
        <v>3577.74</v>
      </c>
      <c r="I8" s="20"/>
      <c r="J8" s="21"/>
    </row>
    <row r="9" spans="1:12" ht="17.25" x14ac:dyDescent="0.25">
      <c r="A9" s="13" t="s">
        <v>17</v>
      </c>
      <c r="B9" s="14" t="s">
        <v>21</v>
      </c>
      <c r="C9" s="19">
        <v>9435.6</v>
      </c>
      <c r="D9" s="7">
        <v>1526.9499999999998</v>
      </c>
      <c r="E9" s="7">
        <v>11351.369999999999</v>
      </c>
      <c r="F9" s="7">
        <v>19670.920000000002</v>
      </c>
      <c r="G9" s="7">
        <v>41984.84</v>
      </c>
      <c r="H9" s="8" t="s">
        <v>22</v>
      </c>
      <c r="J9" s="21"/>
      <c r="K9" s="22"/>
    </row>
    <row r="10" spans="1:12" ht="30" x14ac:dyDescent="0.25">
      <c r="A10" s="13" t="s">
        <v>23</v>
      </c>
      <c r="B10" s="14" t="s">
        <v>24</v>
      </c>
      <c r="C10" s="15" t="s">
        <v>25</v>
      </c>
      <c r="D10" s="7">
        <v>164.35</v>
      </c>
      <c r="E10" s="7">
        <v>6259.5199999999995</v>
      </c>
      <c r="F10" s="7">
        <v>13991.73</v>
      </c>
      <c r="G10" s="7">
        <v>20415.599999999999</v>
      </c>
      <c r="H10" s="7">
        <v>12303.939999999999</v>
      </c>
      <c r="J10" s="21"/>
      <c r="K10" s="22"/>
    </row>
    <row r="11" spans="1:12" x14ac:dyDescent="0.25">
      <c r="A11" s="18" t="s">
        <v>17</v>
      </c>
      <c r="B11" s="14" t="s">
        <v>26</v>
      </c>
      <c r="C11" s="19">
        <v>9435.6</v>
      </c>
      <c r="D11" s="7">
        <v>1999.1299999999997</v>
      </c>
      <c r="E11" s="7">
        <v>11316.210000000003</v>
      </c>
      <c r="F11" s="7">
        <v>16335.759999999998</v>
      </c>
      <c r="G11" s="7">
        <v>39086.699999999997</v>
      </c>
      <c r="H11" s="7">
        <v>8157.01</v>
      </c>
      <c r="J11" s="21"/>
      <c r="K11" s="23"/>
    </row>
    <row r="12" spans="1:12" x14ac:dyDescent="0.25">
      <c r="A12" s="18" t="s">
        <v>17</v>
      </c>
      <c r="B12" s="14" t="s">
        <v>27</v>
      </c>
      <c r="C12" s="19">
        <v>9435.6</v>
      </c>
      <c r="D12" s="7">
        <v>694.87</v>
      </c>
      <c r="E12" s="7">
        <v>7633.64</v>
      </c>
      <c r="F12" s="7">
        <v>5800.32</v>
      </c>
      <c r="G12" s="7">
        <v>23564.43</v>
      </c>
      <c r="H12" s="7">
        <v>1347.8899999999999</v>
      </c>
      <c r="J12" s="21"/>
      <c r="K12" s="22"/>
    </row>
    <row r="13" spans="1:12" ht="30" x14ac:dyDescent="0.25">
      <c r="A13" s="18" t="s">
        <v>17</v>
      </c>
      <c r="B13" s="14" t="s">
        <v>28</v>
      </c>
      <c r="C13" s="19">
        <v>9435.6</v>
      </c>
      <c r="D13" s="7">
        <v>169.56</v>
      </c>
      <c r="E13" s="7">
        <v>7271.2899999999991</v>
      </c>
      <c r="F13" s="7">
        <v>10660.310000000001</v>
      </c>
      <c r="G13" s="7">
        <v>27536.76</v>
      </c>
      <c r="H13" s="7">
        <v>5460.16</v>
      </c>
      <c r="J13" s="21"/>
      <c r="K13" s="24"/>
    </row>
    <row r="14" spans="1:12" ht="30" x14ac:dyDescent="0.25">
      <c r="A14" s="18" t="s">
        <v>17</v>
      </c>
      <c r="B14" s="14" t="s">
        <v>29</v>
      </c>
      <c r="C14" s="15" t="s">
        <v>19</v>
      </c>
      <c r="D14" s="7">
        <v>1189.1300000000001</v>
      </c>
      <c r="E14" s="7">
        <v>5008.9800000000005</v>
      </c>
      <c r="F14" s="7">
        <v>8941.1200000000008</v>
      </c>
      <c r="G14" s="7">
        <v>15139.230000000001</v>
      </c>
      <c r="H14" s="7">
        <v>44655.19</v>
      </c>
      <c r="J14" s="21"/>
      <c r="K14" s="23"/>
    </row>
    <row r="15" spans="1:12" ht="30" x14ac:dyDescent="0.25">
      <c r="A15" s="18" t="s">
        <v>17</v>
      </c>
      <c r="B15" s="14" t="s">
        <v>30</v>
      </c>
      <c r="C15" s="19">
        <v>9435.6</v>
      </c>
      <c r="D15" s="7">
        <v>619.29999999999995</v>
      </c>
      <c r="E15" s="7">
        <v>7996.5999999999995</v>
      </c>
      <c r="F15" s="7">
        <v>4525.74</v>
      </c>
      <c r="G15" s="7">
        <v>22577.239999999998</v>
      </c>
      <c r="H15" s="7">
        <v>13788.38</v>
      </c>
      <c r="J15" s="21"/>
      <c r="K15" s="23"/>
    </row>
    <row r="16" spans="1:12" x14ac:dyDescent="0.25">
      <c r="A16" s="18" t="s">
        <v>17</v>
      </c>
      <c r="B16" s="14" t="s">
        <v>31</v>
      </c>
      <c r="C16" s="19">
        <v>9435.6</v>
      </c>
      <c r="D16" s="7">
        <v>1775.2200000000003</v>
      </c>
      <c r="E16" s="7">
        <v>10404.879999999999</v>
      </c>
      <c r="F16" s="7">
        <v>11420.66</v>
      </c>
      <c r="G16" s="7">
        <v>33036.36</v>
      </c>
      <c r="H16" s="7">
        <v>4643.41</v>
      </c>
      <c r="J16" s="25"/>
      <c r="K16" s="23"/>
    </row>
    <row r="17" spans="1:11" x14ac:dyDescent="0.25">
      <c r="A17" s="18" t="s">
        <v>17</v>
      </c>
      <c r="B17" s="14" t="s">
        <v>32</v>
      </c>
      <c r="C17" s="15" t="s">
        <v>19</v>
      </c>
      <c r="D17" s="7">
        <v>294.36</v>
      </c>
      <c r="E17" s="7">
        <v>5771.12</v>
      </c>
      <c r="F17" s="7">
        <v>12372.33</v>
      </c>
      <c r="G17" s="7">
        <v>18437.809999999998</v>
      </c>
      <c r="H17" s="7">
        <v>47445.7</v>
      </c>
      <c r="J17" s="25"/>
      <c r="K17" s="23"/>
    </row>
    <row r="18" spans="1:11" x14ac:dyDescent="0.25">
      <c r="A18" s="18" t="s">
        <v>17</v>
      </c>
      <c r="B18" s="14" t="s">
        <v>33</v>
      </c>
      <c r="C18" s="19">
        <v>9435.6</v>
      </c>
      <c r="D18" s="7">
        <v>932.61</v>
      </c>
      <c r="E18" s="7">
        <v>5512.659999999998</v>
      </c>
      <c r="F18" s="7">
        <v>11260.89</v>
      </c>
      <c r="G18" s="7">
        <v>27141.759999999998</v>
      </c>
      <c r="H18" s="7">
        <v>31721.390000000003</v>
      </c>
      <c r="J18" s="25"/>
      <c r="K18" s="23"/>
    </row>
    <row r="19" spans="1:11" x14ac:dyDescent="0.25">
      <c r="A19" s="18" t="s">
        <v>17</v>
      </c>
      <c r="B19" s="14" t="s">
        <v>34</v>
      </c>
      <c r="C19" s="19">
        <v>8649.2999999999993</v>
      </c>
      <c r="D19" s="7">
        <v>676.25</v>
      </c>
      <c r="E19" s="7">
        <v>2334.35</v>
      </c>
      <c r="F19" s="7">
        <v>8390.34</v>
      </c>
      <c r="G19" s="7">
        <v>20050.239999999998</v>
      </c>
      <c r="H19" s="7">
        <v>253250.25000000006</v>
      </c>
      <c r="J19" s="21"/>
      <c r="K19" s="23"/>
    </row>
    <row r="20" spans="1:11" x14ac:dyDescent="0.25">
      <c r="A20" s="18" t="s">
        <v>23</v>
      </c>
      <c r="B20" s="14" t="s">
        <v>35</v>
      </c>
      <c r="C20" s="19">
        <v>9435.6</v>
      </c>
      <c r="D20" s="7">
        <v>164.35</v>
      </c>
      <c r="E20" s="7">
        <v>5156.59</v>
      </c>
      <c r="F20" s="7">
        <v>8443.75</v>
      </c>
      <c r="G20" s="7">
        <v>23200.29</v>
      </c>
      <c r="H20" s="7">
        <v>1031.4000000000001</v>
      </c>
      <c r="J20" s="21"/>
      <c r="K20" s="23"/>
    </row>
    <row r="21" spans="1:11" x14ac:dyDescent="0.25">
      <c r="A21" s="18" t="s">
        <v>17</v>
      </c>
      <c r="B21" s="14" t="s">
        <v>36</v>
      </c>
      <c r="C21" s="19">
        <v>9435.6</v>
      </c>
      <c r="D21" s="7">
        <v>1908.4499999999998</v>
      </c>
      <c r="E21" s="7">
        <v>8044.66</v>
      </c>
      <c r="F21" s="7">
        <v>7720.27</v>
      </c>
      <c r="G21" s="7">
        <v>27108.98</v>
      </c>
      <c r="H21" s="7">
        <v>4254.51</v>
      </c>
      <c r="J21" s="21"/>
      <c r="K21" s="23"/>
    </row>
    <row r="22" spans="1:11" x14ac:dyDescent="0.25">
      <c r="A22" s="18" t="s">
        <v>17</v>
      </c>
      <c r="B22" s="14" t="s">
        <v>37</v>
      </c>
      <c r="C22" s="19">
        <v>9435.6</v>
      </c>
      <c r="D22" s="7">
        <v>723.13</v>
      </c>
      <c r="E22" s="7">
        <v>7241.63</v>
      </c>
      <c r="F22" s="7">
        <v>13139.31</v>
      </c>
      <c r="G22" s="7">
        <v>30539.67</v>
      </c>
      <c r="H22" s="7">
        <v>25689.98</v>
      </c>
      <c r="J22" s="21"/>
    </row>
    <row r="23" spans="1:11" x14ac:dyDescent="0.25">
      <c r="A23" s="18" t="s">
        <v>17</v>
      </c>
      <c r="B23" s="14" t="s">
        <v>38</v>
      </c>
      <c r="C23" s="19">
        <v>9435.6</v>
      </c>
      <c r="D23" s="7">
        <v>484.33999999999992</v>
      </c>
      <c r="E23" s="7">
        <v>6021.72</v>
      </c>
      <c r="F23" s="7">
        <v>8903.8799999999992</v>
      </c>
      <c r="G23" s="7">
        <v>24845.54</v>
      </c>
      <c r="H23" s="7">
        <v>193699.37</v>
      </c>
      <c r="J23" s="21"/>
      <c r="K23" s="23"/>
    </row>
    <row r="24" spans="1:11" x14ac:dyDescent="0.25">
      <c r="A24" s="18" t="s">
        <v>17</v>
      </c>
      <c r="B24" s="14" t="s">
        <v>39</v>
      </c>
      <c r="C24" s="19">
        <v>6604.9199999999992</v>
      </c>
      <c r="D24" s="7">
        <v>608.69000000000005</v>
      </c>
      <c r="E24" s="7">
        <v>5891.9700000000012</v>
      </c>
      <c r="F24" s="7">
        <v>9989.48</v>
      </c>
      <c r="G24" s="7">
        <v>23095.059999999998</v>
      </c>
      <c r="H24" s="7">
        <v>12529.25</v>
      </c>
      <c r="J24" s="21"/>
      <c r="K24" s="23"/>
    </row>
    <row r="25" spans="1:11" x14ac:dyDescent="0.25">
      <c r="A25" s="18" t="s">
        <v>17</v>
      </c>
      <c r="B25" s="14" t="s">
        <v>40</v>
      </c>
      <c r="C25" s="19">
        <v>9435.6</v>
      </c>
      <c r="D25" s="7">
        <v>286.09000000000003</v>
      </c>
      <c r="E25" s="7">
        <v>5258.9400000000005</v>
      </c>
      <c r="F25" s="7">
        <v>11593.730000000001</v>
      </c>
      <c r="G25" s="7">
        <v>26574.36</v>
      </c>
      <c r="H25" s="7">
        <v>5867.26</v>
      </c>
      <c r="J25" s="21"/>
    </row>
    <row r="26" spans="1:11" x14ac:dyDescent="0.25">
      <c r="A26" s="18" t="s">
        <v>17</v>
      </c>
      <c r="B26" s="14" t="s">
        <v>41</v>
      </c>
      <c r="C26" s="19">
        <v>9435.6</v>
      </c>
      <c r="D26" s="7">
        <v>3656.1000000000004</v>
      </c>
      <c r="E26" s="7">
        <v>8243.1899999999987</v>
      </c>
      <c r="F26" s="7">
        <v>19712.25</v>
      </c>
      <c r="G26" s="7">
        <v>41047.14</v>
      </c>
      <c r="H26" s="7">
        <v>5511.04</v>
      </c>
      <c r="J26" s="21"/>
    </row>
    <row r="27" spans="1:11" x14ac:dyDescent="0.25">
      <c r="A27" s="18" t="s">
        <v>17</v>
      </c>
      <c r="B27" s="14" t="s">
        <v>42</v>
      </c>
      <c r="C27" s="19">
        <v>9435.6</v>
      </c>
      <c r="D27" s="7">
        <v>460</v>
      </c>
      <c r="E27" s="7">
        <v>8021.1200000000008</v>
      </c>
      <c r="F27" s="7">
        <v>20391.62</v>
      </c>
      <c r="G27" s="7">
        <v>38308.339999999997</v>
      </c>
      <c r="H27" s="19" t="s">
        <v>12</v>
      </c>
      <c r="J27" s="25"/>
    </row>
    <row r="28" spans="1:11" x14ac:dyDescent="0.25">
      <c r="A28" s="18" t="s">
        <v>17</v>
      </c>
      <c r="B28" s="14" t="s">
        <v>43</v>
      </c>
      <c r="C28" s="19">
        <v>9435.6</v>
      </c>
      <c r="D28" s="19" t="s">
        <v>12</v>
      </c>
      <c r="E28" s="7">
        <v>7119.1200000000008</v>
      </c>
      <c r="F28" s="7">
        <v>3024.1400000000003</v>
      </c>
      <c r="G28" s="7">
        <v>19578.86</v>
      </c>
      <c r="H28" s="7">
        <v>8580.64</v>
      </c>
      <c r="J28" s="25"/>
    </row>
    <row r="29" spans="1:11" ht="17.25" x14ac:dyDescent="0.25">
      <c r="A29" s="18" t="s">
        <v>23</v>
      </c>
      <c r="B29" s="14" t="s">
        <v>44</v>
      </c>
      <c r="C29" s="19">
        <v>9435.6</v>
      </c>
      <c r="D29" s="8" t="s">
        <v>62</v>
      </c>
      <c r="E29" s="7">
        <v>6684.58</v>
      </c>
      <c r="F29" s="7">
        <v>9488.73</v>
      </c>
      <c r="G29" s="7">
        <v>26771.52</v>
      </c>
      <c r="H29" s="7">
        <v>23189.34</v>
      </c>
      <c r="J29" s="25"/>
    </row>
    <row r="30" spans="1:11" x14ac:dyDescent="0.25">
      <c r="A30" s="26" t="s">
        <v>17</v>
      </c>
      <c r="B30" s="14" t="s">
        <v>45</v>
      </c>
      <c r="C30" s="19">
        <v>9435.6</v>
      </c>
      <c r="D30" s="7">
        <v>1368.44</v>
      </c>
      <c r="E30" s="7">
        <v>6253.9299999999994</v>
      </c>
      <c r="F30" s="7">
        <v>7997.19</v>
      </c>
      <c r="G30" s="7">
        <v>25055.16</v>
      </c>
      <c r="H30" s="19" t="s">
        <v>12</v>
      </c>
      <c r="J30" s="25"/>
    </row>
    <row r="31" spans="1:11" x14ac:dyDescent="0.25">
      <c r="A31" s="26" t="s">
        <v>17</v>
      </c>
      <c r="B31" s="14" t="s">
        <v>46</v>
      </c>
      <c r="C31" s="19">
        <v>1920.86</v>
      </c>
      <c r="D31" s="7">
        <f>2503.9-1920.86</f>
        <v>583.04000000000019</v>
      </c>
      <c r="E31" s="7">
        <v>6689.7300000000005</v>
      </c>
      <c r="F31" s="7">
        <v>6918.72</v>
      </c>
      <c r="G31" s="7">
        <v>16112.350000000002</v>
      </c>
      <c r="H31" s="7">
        <v>17076.34</v>
      </c>
      <c r="J31" s="25"/>
    </row>
    <row r="32" spans="1:11" ht="17.25" x14ac:dyDescent="0.25">
      <c r="A32" s="26" t="s">
        <v>17</v>
      </c>
      <c r="B32" s="14" t="s">
        <v>47</v>
      </c>
      <c r="C32" s="15" t="s">
        <v>19</v>
      </c>
      <c r="D32" s="19" t="s">
        <v>12</v>
      </c>
      <c r="E32" s="8" t="s">
        <v>61</v>
      </c>
      <c r="F32" s="7">
        <v>654.08000000000004</v>
      </c>
      <c r="G32" s="7">
        <v>429.53000000000003</v>
      </c>
      <c r="H32" s="7">
        <v>32347.950000000004</v>
      </c>
      <c r="J32" s="25"/>
    </row>
    <row r="33" spans="1:15" ht="30" x14ac:dyDescent="0.25">
      <c r="A33" s="26" t="s">
        <v>17</v>
      </c>
      <c r="B33" s="14" t="s">
        <v>48</v>
      </c>
      <c r="C33" s="15" t="s">
        <v>19</v>
      </c>
      <c r="D33" s="19" t="s">
        <v>12</v>
      </c>
      <c r="E33" s="19" t="s">
        <v>12</v>
      </c>
      <c r="F33" s="7">
        <v>954.53</v>
      </c>
      <c r="G33" s="7">
        <v>954.53</v>
      </c>
      <c r="H33" s="19" t="s">
        <v>12</v>
      </c>
      <c r="J33" s="25"/>
    </row>
    <row r="34" spans="1:15" x14ac:dyDescent="0.25">
      <c r="A34" s="26" t="s">
        <v>17</v>
      </c>
      <c r="B34" s="14" t="s">
        <v>49</v>
      </c>
      <c r="C34" s="15" t="s">
        <v>19</v>
      </c>
      <c r="D34" s="7">
        <v>643.47</v>
      </c>
      <c r="E34" s="7">
        <v>1006.9100000000001</v>
      </c>
      <c r="F34" s="7">
        <v>668.37</v>
      </c>
      <c r="G34" s="7">
        <v>2318.75</v>
      </c>
      <c r="H34" s="7">
        <v>858.16000000000008</v>
      </c>
      <c r="J34" s="25"/>
    </row>
    <row r="35" spans="1:15" x14ac:dyDescent="0.25">
      <c r="A35" s="26" t="s">
        <v>17</v>
      </c>
      <c r="B35" s="14" t="s">
        <v>50</v>
      </c>
      <c r="C35" s="15" t="s">
        <v>19</v>
      </c>
      <c r="D35" s="7">
        <v>771.7399999999999</v>
      </c>
      <c r="E35" s="7">
        <v>908.48</v>
      </c>
      <c r="F35" s="7">
        <v>986.81999999999994</v>
      </c>
      <c r="G35" s="7">
        <v>2667.04</v>
      </c>
      <c r="H35" s="7">
        <v>6975.6799999999985</v>
      </c>
      <c r="J35" s="25"/>
    </row>
    <row r="36" spans="1:15" x14ac:dyDescent="0.25">
      <c r="A36" s="11" t="s">
        <v>51</v>
      </c>
      <c r="B36" s="26"/>
      <c r="C36" s="27">
        <f>185095.02+1920.86</f>
        <v>187015.87999999998</v>
      </c>
      <c r="D36" s="10">
        <f>28416.28-1920.86</f>
        <v>26495.42</v>
      </c>
      <c r="E36" s="10">
        <v>183060.54</v>
      </c>
      <c r="F36" s="10">
        <v>311909.89999999997</v>
      </c>
      <c r="G36" s="10">
        <v>708481.73999999987</v>
      </c>
      <c r="H36" s="10">
        <v>845037.79000000015</v>
      </c>
      <c r="J36" s="25"/>
      <c r="K36" s="25"/>
      <c r="L36" s="25"/>
      <c r="M36" s="25"/>
      <c r="N36" s="25"/>
      <c r="O36" s="25"/>
    </row>
    <row r="37" spans="1:15" ht="30" x14ac:dyDescent="0.25">
      <c r="A37" s="14" t="s">
        <v>52</v>
      </c>
      <c r="B37" s="18" t="s">
        <v>53</v>
      </c>
      <c r="C37" s="28" t="s">
        <v>19</v>
      </c>
      <c r="D37" s="7">
        <v>533.91</v>
      </c>
      <c r="E37" s="7">
        <v>2312.94</v>
      </c>
      <c r="F37" s="7">
        <v>6469.15</v>
      </c>
      <c r="G37" s="7">
        <v>8782.09</v>
      </c>
      <c r="H37" s="7">
        <v>50760.32</v>
      </c>
      <c r="J37" s="25"/>
      <c r="O37" s="29"/>
    </row>
    <row r="38" spans="1:15" x14ac:dyDescent="0.25">
      <c r="A38" s="11" t="s">
        <v>54</v>
      </c>
      <c r="B38" s="18"/>
      <c r="C38" s="30" t="s">
        <v>19</v>
      </c>
      <c r="D38" s="10">
        <v>533.91</v>
      </c>
      <c r="E38" s="10">
        <v>2312.94</v>
      </c>
      <c r="F38" s="10">
        <v>6469.15</v>
      </c>
      <c r="G38" s="10">
        <v>8782.09</v>
      </c>
      <c r="H38" s="10">
        <v>50760.32</v>
      </c>
      <c r="J38" s="25"/>
    </row>
    <row r="39" spans="1:15" x14ac:dyDescent="0.25">
      <c r="A39" s="11" t="s">
        <v>55</v>
      </c>
      <c r="B39" s="18"/>
      <c r="C39" s="31">
        <f>200350.62+1920.86</f>
        <v>202271.47999999998</v>
      </c>
      <c r="D39" s="31">
        <f>31342.44-1920.86</f>
        <v>29421.579999999998</v>
      </c>
      <c r="E39" s="31">
        <v>200148.77000000002</v>
      </c>
      <c r="F39" s="31">
        <v>339771.98</v>
      </c>
      <c r="G39" s="31">
        <v>771079.89999999979</v>
      </c>
      <c r="H39" s="31">
        <v>895967.07000000007</v>
      </c>
      <c r="J39" s="25"/>
    </row>
    <row r="40" spans="1:15" x14ac:dyDescent="0.25">
      <c r="A40" s="12"/>
      <c r="B40" s="32"/>
      <c r="C40" s="32"/>
      <c r="D40" s="12"/>
      <c r="E40" s="12"/>
      <c r="F40" s="12"/>
      <c r="G40" s="12"/>
      <c r="H40" s="12"/>
      <c r="J40" s="25"/>
    </row>
    <row r="41" spans="1:15" x14ac:dyDescent="0.25">
      <c r="A41" s="33" t="s">
        <v>56</v>
      </c>
      <c r="B41" s="34"/>
      <c r="C41" s="35"/>
      <c r="D41" s="35"/>
      <c r="E41" s="35"/>
      <c r="F41" s="35"/>
      <c r="G41" s="35"/>
      <c r="H41" s="36"/>
      <c r="J41" s="25"/>
    </row>
    <row r="42" spans="1:15" x14ac:dyDescent="0.25">
      <c r="A42" s="37" t="s">
        <v>57</v>
      </c>
      <c r="B42" s="38"/>
      <c r="C42" s="38"/>
      <c r="D42" s="12"/>
      <c r="E42" s="12"/>
      <c r="F42" s="12"/>
      <c r="G42" s="12"/>
      <c r="H42" s="39"/>
      <c r="J42" s="25"/>
    </row>
    <row r="43" spans="1:15" ht="17.25" x14ac:dyDescent="0.25">
      <c r="A43" s="40" t="s">
        <v>58</v>
      </c>
      <c r="B43" s="41"/>
      <c r="C43" s="42"/>
      <c r="D43" s="12"/>
      <c r="E43" s="12"/>
      <c r="F43" s="12"/>
      <c r="G43" s="12"/>
      <c r="H43" s="39"/>
      <c r="J43" s="25"/>
    </row>
    <row r="44" spans="1:15" ht="17.25" x14ac:dyDescent="0.25">
      <c r="A44" s="43" t="s">
        <v>59</v>
      </c>
      <c r="B44" s="41"/>
      <c r="C44" s="42"/>
      <c r="D44" s="12"/>
      <c r="E44" s="12"/>
      <c r="F44" s="12"/>
      <c r="G44" s="12"/>
      <c r="H44" s="39"/>
      <c r="J44" s="25"/>
    </row>
    <row r="45" spans="1:15" ht="17.25" x14ac:dyDescent="0.25">
      <c r="A45" s="43" t="s">
        <v>60</v>
      </c>
      <c r="B45" s="41"/>
      <c r="C45" s="42"/>
      <c r="D45" s="12"/>
      <c r="E45" s="12"/>
      <c r="F45" s="12"/>
      <c r="G45" s="12"/>
      <c r="H45" s="39"/>
      <c r="J45" s="29"/>
    </row>
    <row r="46" spans="1:15" ht="17.25" x14ac:dyDescent="0.25">
      <c r="A46" s="43" t="s">
        <v>63</v>
      </c>
      <c r="B46" s="41"/>
      <c r="C46" s="42"/>
      <c r="D46" s="12"/>
      <c r="E46" s="12"/>
      <c r="F46" s="12"/>
      <c r="G46" s="12"/>
      <c r="H46" s="39"/>
      <c r="J46" s="29"/>
    </row>
    <row r="47" spans="1:15" ht="17.25" x14ac:dyDescent="0.25">
      <c r="A47" s="43" t="s">
        <v>64</v>
      </c>
      <c r="B47" s="41"/>
      <c r="C47" s="42"/>
      <c r="D47" s="12"/>
      <c r="E47" s="12"/>
      <c r="F47" s="12"/>
      <c r="G47" s="12"/>
      <c r="H47" s="39"/>
      <c r="J47" s="29"/>
    </row>
    <row r="48" spans="1:15" ht="17.25" x14ac:dyDescent="0.25">
      <c r="A48" s="44"/>
      <c r="B48" s="45"/>
      <c r="C48" s="46"/>
      <c r="D48" s="47"/>
      <c r="E48" s="47"/>
      <c r="F48" s="47"/>
      <c r="G48" s="47"/>
      <c r="H48" s="48"/>
    </row>
  </sheetData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to Mar final</vt:lpstr>
      <vt:lpstr>'Jan to Mar final'!Print_Area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Ramsden</dc:creator>
  <cp:lastModifiedBy>Tim Ramsden</cp:lastModifiedBy>
  <dcterms:created xsi:type="dcterms:W3CDTF">2017-04-19T01:58:24Z</dcterms:created>
  <dcterms:modified xsi:type="dcterms:W3CDTF">2017-04-19T03:37:01Z</dcterms:modified>
</cp:coreProperties>
</file>