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georgel</author>
  </authors>
  <commentList>
    <comment ref="C21" authorId="0">
      <text>
        <r>
          <rPr>
            <b/>
            <sz val="8"/>
            <rFont val="Tahoma"/>
            <family val="0"/>
          </rPr>
          <t>georgel:</t>
        </r>
        <r>
          <rPr>
            <sz val="8"/>
            <rFont val="Tahoma"/>
            <family val="0"/>
          </rPr>
          <t xml:space="preserve">
Reinstated from 01/05/09</t>
        </r>
      </text>
    </comment>
    <comment ref="C8" authorId="0">
      <text>
        <r>
          <rPr>
            <b/>
            <sz val="8"/>
            <rFont val="Tahoma"/>
            <family val="0"/>
          </rPr>
          <t>georgel:</t>
        </r>
        <r>
          <rPr>
            <sz val="8"/>
            <rFont val="Tahoma"/>
            <family val="0"/>
          </rPr>
          <t xml:space="preserve">
Finished in April 09</t>
        </r>
      </text>
    </comment>
    <comment ref="C9" authorId="0">
      <text>
        <r>
          <rPr>
            <b/>
            <sz val="8"/>
            <rFont val="Tahoma"/>
            <family val="0"/>
          </rPr>
          <t>georgel:</t>
        </r>
        <r>
          <rPr>
            <sz val="8"/>
            <rFont val="Tahoma"/>
            <family val="0"/>
          </rPr>
          <t xml:space="preserve">
Finished on 30/04/09</t>
        </r>
      </text>
    </comment>
  </commentList>
</comments>
</file>

<file path=xl/sharedStrings.xml><?xml version="1.0" encoding="utf-8"?>
<sst xmlns="http://schemas.openxmlformats.org/spreadsheetml/2006/main" count="103" uniqueCount="56">
  <si>
    <t>(Excluding FBT &amp; Depreciation)</t>
  </si>
  <si>
    <t>Party</t>
  </si>
  <si>
    <t>Minister</t>
  </si>
  <si>
    <r>
      <t>Wellington Accommodation (Ministers only)</t>
    </r>
    <r>
      <rPr>
        <b/>
        <sz val="10"/>
        <color indexed="10"/>
        <rFont val="Arial"/>
        <family val="2"/>
      </rPr>
      <t>*</t>
    </r>
  </si>
  <si>
    <t>Y</t>
  </si>
  <si>
    <t>N/A</t>
  </si>
  <si>
    <t>Allocated Dept Owned Property</t>
  </si>
  <si>
    <t>Labour</t>
  </si>
  <si>
    <t>Annette King</t>
  </si>
  <si>
    <t>Chris Carter</t>
  </si>
  <si>
    <t>Clayton Cosgrove</t>
  </si>
  <si>
    <t>Damien O'Connor</t>
  </si>
  <si>
    <t>Darren Hughes</t>
  </si>
  <si>
    <t>David  Cunliffe</t>
  </si>
  <si>
    <t>David Parker</t>
  </si>
  <si>
    <t>Helen Clark</t>
  </si>
  <si>
    <t>Lianne Dalziel</t>
  </si>
  <si>
    <t>Maryan Street</t>
  </si>
  <si>
    <t>Michael Cullen</t>
  </si>
  <si>
    <t>Mita Ririnui</t>
  </si>
  <si>
    <t>Nanaia Mahuta</t>
  </si>
  <si>
    <t>Parekura Horomia</t>
  </si>
  <si>
    <t>Pete Hodgson</t>
  </si>
  <si>
    <t>Phil Goff</t>
  </si>
  <si>
    <t>Rick Barker</t>
  </si>
  <si>
    <t>Ruth Dyson</t>
  </si>
  <si>
    <t>Shane Jones</t>
  </si>
  <si>
    <t>Stephanie Chadwick</t>
  </si>
  <si>
    <t>Trevor Mallard</t>
  </si>
  <si>
    <t>Winnie Laban</t>
  </si>
  <si>
    <t>Total Labour</t>
  </si>
  <si>
    <t>Allocated Crown Owned Property</t>
  </si>
  <si>
    <t>United Future</t>
  </si>
  <si>
    <t>Peter Dunne</t>
  </si>
  <si>
    <t>Total All Parties</t>
  </si>
  <si>
    <r>
      <t>*</t>
    </r>
    <r>
      <rPr>
        <sz val="10"/>
        <rFont val="Arial"/>
        <family val="2"/>
      </rPr>
      <t xml:space="preserve">  Covers the following costs: Rental, Cleaning, Power/Gas, Insurance and Building &amp; Ground Maintenance</t>
    </r>
  </si>
  <si>
    <t xml:space="preserve"> MINISTERS EXPENSES FROM 1 JANUARY 2008 TO 30 JUNE 2008</t>
  </si>
  <si>
    <t>Judith Tizard</t>
  </si>
  <si>
    <t>Harry Duynhoven</t>
  </si>
  <si>
    <t>Winston Peters</t>
  </si>
  <si>
    <t>Progressive</t>
  </si>
  <si>
    <t>Jim Anderton</t>
  </si>
  <si>
    <t>Total Progressive</t>
  </si>
  <si>
    <t>NZ First</t>
  </si>
  <si>
    <t>Total NZ First</t>
  </si>
  <si>
    <t>Total United Future</t>
  </si>
  <si>
    <t>Mahara Okeroa</t>
  </si>
  <si>
    <t xml:space="preserve">Out of Wellington Accommodation (Ministers only) </t>
  </si>
  <si>
    <t>Domestic Air Travel (Mnisters only)</t>
  </si>
  <si>
    <t>Surface Travel (Ministers, Spouse and staff)</t>
  </si>
  <si>
    <t>Sub Total Internal Costs</t>
  </si>
  <si>
    <r>
      <t>Official Cabinet Approved International Travel</t>
    </r>
    <r>
      <rPr>
        <b/>
        <sz val="10"/>
        <color indexed="10"/>
        <rFont val="Arial"/>
        <family val="2"/>
      </rPr>
      <t xml:space="preserve"> **</t>
    </r>
  </si>
  <si>
    <t>Dover Samuels</t>
  </si>
  <si>
    <t>Steve Maharey</t>
  </si>
  <si>
    <t>Mark Burton</t>
  </si>
  <si>
    <r>
      <t>**</t>
    </r>
    <r>
      <rPr>
        <sz val="10"/>
        <rFont val="Arial"/>
        <family val="2"/>
      </rPr>
      <t xml:space="preserve"> Minsters, spouse, staff, MPs or students where relevant</t>
    </r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</si>
</sst>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0"/>
    <numFmt numFmtId="165" formatCode="_-* #,##0_-;\-* #,##0_-;_-* &quot;-&quot;??_-;_-@_-"/>
    <numFmt numFmtId="166" formatCode="#,##0_ ;[Red]\-#,##0\ "/>
  </numFmts>
  <fonts count="14">
    <font>
      <sz val="10"/>
      <name val="Arial"/>
      <family val="0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Times New Roman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Fill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 quotePrefix="1">
      <alignment horizontal="left" vertical="center" wrapText="1"/>
    </xf>
    <xf numFmtId="0" fontId="4" fillId="0" borderId="2" xfId="0" applyFont="1" applyBorder="1" applyAlignment="1">
      <alignment horizontal="left" vertical="top" wrapText="1"/>
    </xf>
    <xf numFmtId="0" fontId="0" fillId="0" borderId="3" xfId="20" applyFont="1" applyFill="1" applyBorder="1" applyAlignment="1">
      <alignment horizontal="left"/>
      <protection/>
    </xf>
    <xf numFmtId="0" fontId="0" fillId="0" borderId="4" xfId="19" applyFont="1" applyFill="1" applyBorder="1" applyAlignment="1">
      <alignment horizontal="left"/>
      <protection/>
    </xf>
    <xf numFmtId="164" fontId="0" fillId="0" borderId="4" xfId="20" applyNumberFormat="1" applyFont="1" applyFill="1" applyBorder="1" applyAlignment="1" quotePrefix="1">
      <alignment horizontal="left"/>
      <protection/>
    </xf>
    <xf numFmtId="164" fontId="0" fillId="0" borderId="4" xfId="20" applyNumberFormat="1" applyFont="1" applyFill="1" applyBorder="1" applyAlignment="1">
      <alignment horizontal="left"/>
      <protection/>
    </xf>
    <xf numFmtId="0" fontId="0" fillId="0" borderId="5" xfId="19" applyFont="1" applyFill="1" applyBorder="1" applyAlignment="1">
      <alignment horizontal="left"/>
      <protection/>
    </xf>
    <xf numFmtId="164" fontId="0" fillId="0" borderId="5" xfId="20" applyNumberFormat="1" applyFont="1" applyFill="1" applyBorder="1" applyAlignment="1" quotePrefix="1">
      <alignment horizontal="left"/>
      <protection/>
    </xf>
    <xf numFmtId="164" fontId="0" fillId="0" borderId="5" xfId="20" applyNumberFormat="1" applyFont="1" applyFill="1" applyBorder="1" applyAlignment="1">
      <alignment horizontal="left"/>
      <protection/>
    </xf>
    <xf numFmtId="0" fontId="4" fillId="0" borderId="6" xfId="19" applyFont="1" applyFill="1" applyBorder="1" applyAlignment="1">
      <alignment horizontal="left"/>
      <protection/>
    </xf>
    <xf numFmtId="164" fontId="4" fillId="0" borderId="6" xfId="20" applyNumberFormat="1" applyFont="1" applyFill="1" applyBorder="1" applyAlignment="1" quotePrefix="1">
      <alignment horizontal="left"/>
      <protection/>
    </xf>
    <xf numFmtId="164" fontId="4" fillId="0" borderId="6" xfId="20" applyNumberFormat="1" applyFont="1" applyFill="1" applyBorder="1" applyAlignment="1">
      <alignment horizontal="left"/>
      <protection/>
    </xf>
    <xf numFmtId="0" fontId="0" fillId="0" borderId="7" xfId="20" applyFont="1" applyFill="1" applyBorder="1" applyAlignment="1">
      <alignment horizontal="left"/>
      <protection/>
    </xf>
    <xf numFmtId="0" fontId="0" fillId="0" borderId="8" xfId="19" applyFont="1" applyFill="1" applyBorder="1" applyAlignment="1">
      <alignment horizontal="left"/>
      <protection/>
    </xf>
    <xf numFmtId="164" fontId="0" fillId="0" borderId="8" xfId="20" applyNumberFormat="1" applyFont="1" applyFill="1" applyBorder="1" applyAlignment="1" quotePrefix="1">
      <alignment horizontal="left"/>
      <protection/>
    </xf>
    <xf numFmtId="164" fontId="0" fillId="0" borderId="8" xfId="20" applyNumberFormat="1" applyFont="1" applyFill="1" applyBorder="1" applyAlignment="1">
      <alignment horizontal="left"/>
      <protection/>
    </xf>
    <xf numFmtId="0" fontId="0" fillId="0" borderId="9" xfId="19" applyFont="1" applyFill="1" applyBorder="1" applyAlignment="1">
      <alignment horizontal="left"/>
      <protection/>
    </xf>
    <xf numFmtId="164" fontId="0" fillId="0" borderId="9" xfId="20" applyNumberFormat="1" applyFont="1" applyFill="1" applyBorder="1" applyAlignment="1" quotePrefix="1">
      <alignment horizontal="left"/>
      <protection/>
    </xf>
    <xf numFmtId="164" fontId="0" fillId="0" borderId="9" xfId="20" applyNumberFormat="1" applyFont="1" applyFill="1" applyBorder="1" applyAlignment="1">
      <alignment horizontal="left"/>
      <protection/>
    </xf>
    <xf numFmtId="0" fontId="0" fillId="0" borderId="5" xfId="19" applyFont="1" applyFill="1" applyBorder="1" applyAlignment="1" quotePrefix="1">
      <alignment horizontal="left"/>
      <protection/>
    </xf>
    <xf numFmtId="0" fontId="4" fillId="0" borderId="10" xfId="19" applyFont="1" applyFill="1" applyBorder="1" applyAlignment="1">
      <alignment horizontal="left"/>
      <protection/>
    </xf>
    <xf numFmtId="0" fontId="4" fillId="0" borderId="6" xfId="0" applyFont="1" applyBorder="1" applyAlignment="1">
      <alignment horizontal="left"/>
    </xf>
    <xf numFmtId="0" fontId="0" fillId="0" borderId="6" xfId="19" applyFont="1" applyFill="1" applyBorder="1" applyAlignment="1">
      <alignment horizontal="left"/>
      <protection/>
    </xf>
    <xf numFmtId="164" fontId="0" fillId="0" borderId="6" xfId="20" applyNumberFormat="1" applyFont="1" applyFill="1" applyBorder="1" applyAlignment="1" quotePrefix="1">
      <alignment horizontal="left"/>
      <protection/>
    </xf>
    <xf numFmtId="0" fontId="4" fillId="0" borderId="10" xfId="0" applyFont="1" applyBorder="1" applyAlignment="1">
      <alignment horizontal="left"/>
    </xf>
    <xf numFmtId="0" fontId="0" fillId="0" borderId="0" xfId="0" applyFont="1" applyAlignment="1">
      <alignment horizontal="left"/>
    </xf>
    <xf numFmtId="165" fontId="0" fillId="0" borderId="0" xfId="15" applyNumberFormat="1" applyFont="1" applyFill="1" applyAlignment="1">
      <alignment horizontal="left"/>
    </xf>
    <xf numFmtId="0" fontId="9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0" fontId="4" fillId="0" borderId="10" xfId="20" applyFont="1" applyFill="1" applyBorder="1" applyAlignment="1" quotePrefix="1">
      <alignment horizontal="left"/>
      <protection/>
    </xf>
    <xf numFmtId="0" fontId="0" fillId="0" borderId="0" xfId="0" applyFont="1" applyAlignment="1">
      <alignment/>
    </xf>
    <xf numFmtId="165" fontId="0" fillId="0" borderId="0" xfId="15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2" xfId="19" applyFont="1" applyFill="1" applyBorder="1" applyAlignment="1">
      <alignment horizontal="left"/>
      <protection/>
    </xf>
    <xf numFmtId="164" fontId="0" fillId="0" borderId="12" xfId="20" applyNumberFormat="1" applyFont="1" applyFill="1" applyBorder="1" applyAlignment="1" quotePrefix="1">
      <alignment horizontal="left"/>
      <protection/>
    </xf>
    <xf numFmtId="164" fontId="0" fillId="0" borderId="12" xfId="20" applyNumberFormat="1" applyFont="1" applyFill="1" applyBorder="1" applyAlignment="1">
      <alignment horizontal="left"/>
      <protection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4" fillId="0" borderId="10" xfId="19" applyFont="1" applyFill="1" applyBorder="1" applyAlignment="1" quotePrefix="1">
      <alignment horizontal="left"/>
      <protection/>
    </xf>
    <xf numFmtId="0" fontId="4" fillId="0" borderId="15" xfId="0" applyFont="1" applyFill="1" applyBorder="1" applyAlignment="1" quotePrefix="1">
      <alignment horizontal="center" vertical="top" wrapText="1"/>
    </xf>
    <xf numFmtId="0" fontId="4" fillId="0" borderId="16" xfId="0" applyFont="1" applyBorder="1" applyAlignment="1">
      <alignment horizontal="left" vertical="center" wrapText="1"/>
    </xf>
    <xf numFmtId="0" fontId="0" fillId="0" borderId="17" xfId="20" applyFont="1" applyFill="1" applyBorder="1" applyAlignment="1">
      <alignment horizontal="left"/>
      <protection/>
    </xf>
    <xf numFmtId="0" fontId="4" fillId="0" borderId="18" xfId="20" applyFont="1" applyFill="1" applyBorder="1" applyAlignment="1" quotePrefix="1">
      <alignment horizontal="left"/>
      <protection/>
    </xf>
    <xf numFmtId="0" fontId="0" fillId="0" borderId="19" xfId="20" applyFont="1" applyFill="1" applyBorder="1" applyAlignment="1">
      <alignment horizontal="left"/>
      <protection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4" fillId="0" borderId="18" xfId="19" applyFont="1" applyFill="1" applyBorder="1" applyAlignment="1">
      <alignment horizontal="left"/>
      <protection/>
    </xf>
    <xf numFmtId="0" fontId="4" fillId="0" borderId="18" xfId="19" applyFont="1" applyFill="1" applyBorder="1" applyAlignment="1" quotePrefix="1">
      <alignment horizontal="left"/>
      <protection/>
    </xf>
    <xf numFmtId="0" fontId="4" fillId="0" borderId="18" xfId="0" applyFont="1" applyBorder="1" applyAlignment="1">
      <alignment horizontal="left"/>
    </xf>
    <xf numFmtId="0" fontId="0" fillId="0" borderId="10" xfId="20" applyFont="1" applyFill="1" applyBorder="1" applyAlignment="1">
      <alignment horizontal="left"/>
      <protection/>
    </xf>
    <xf numFmtId="0" fontId="0" fillId="0" borderId="18" xfId="20" applyFont="1" applyFill="1" applyBorder="1" applyAlignment="1">
      <alignment horizontal="left"/>
      <protection/>
    </xf>
    <xf numFmtId="0" fontId="4" fillId="0" borderId="2" xfId="0" applyFont="1" applyFill="1" applyBorder="1" applyAlignment="1" quotePrefix="1">
      <alignment horizontal="center" vertical="top" wrapText="1"/>
    </xf>
    <xf numFmtId="165" fontId="7" fillId="0" borderId="9" xfId="15" applyNumberFormat="1" applyFont="1" applyFill="1" applyBorder="1" applyAlignment="1" quotePrefix="1">
      <alignment horizontal="left" wrapText="1"/>
    </xf>
    <xf numFmtId="165" fontId="8" fillId="0" borderId="6" xfId="15" applyNumberFormat="1" applyFont="1" applyFill="1" applyBorder="1" applyAlignment="1">
      <alignment horizontal="left"/>
    </xf>
    <xf numFmtId="165" fontId="7" fillId="0" borderId="5" xfId="15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top" wrapText="1"/>
    </xf>
    <xf numFmtId="3" fontId="7" fillId="0" borderId="5" xfId="15" applyNumberFormat="1" applyFont="1" applyFill="1" applyBorder="1" applyAlignment="1">
      <alignment horizontal="right"/>
    </xf>
    <xf numFmtId="3" fontId="7" fillId="0" borderId="5" xfId="15" applyNumberFormat="1" applyFont="1" applyFill="1" applyBorder="1" applyAlignment="1" quotePrefix="1">
      <alignment horizontal="right" wrapText="1"/>
    </xf>
    <xf numFmtId="3" fontId="7" fillId="0" borderId="9" xfId="15" applyNumberFormat="1" applyFont="1" applyFill="1" applyBorder="1" applyAlignment="1">
      <alignment horizontal="right"/>
    </xf>
    <xf numFmtId="3" fontId="0" fillId="0" borderId="4" xfId="15" applyNumberFormat="1" applyFont="1" applyFill="1" applyBorder="1" applyAlignment="1">
      <alignment horizontal="right"/>
    </xf>
    <xf numFmtId="3" fontId="7" fillId="0" borderId="12" xfId="15" applyNumberFormat="1" applyFont="1" applyFill="1" applyBorder="1" applyAlignment="1" quotePrefix="1">
      <alignment horizontal="left" wrapText="1"/>
    </xf>
    <xf numFmtId="3" fontId="7" fillId="0" borderId="5" xfId="15" applyNumberFormat="1" applyFont="1" applyFill="1" applyBorder="1" applyAlignment="1">
      <alignment horizontal="left"/>
    </xf>
    <xf numFmtId="3" fontId="7" fillId="0" borderId="5" xfId="15" applyNumberFormat="1" applyFont="1" applyFill="1" applyBorder="1" applyAlignment="1" quotePrefix="1">
      <alignment horizontal="left" wrapText="1"/>
    </xf>
    <xf numFmtId="3" fontId="7" fillId="0" borderId="12" xfId="15" applyNumberFormat="1" applyFont="1" applyFill="1" applyBorder="1" applyAlignment="1" quotePrefix="1">
      <alignment horizontal="right" wrapText="1"/>
    </xf>
    <xf numFmtId="3" fontId="7" fillId="0" borderId="9" xfId="15" applyNumberFormat="1" applyFont="1" applyFill="1" applyBorder="1" applyAlignment="1" quotePrefix="1">
      <alignment horizontal="right" wrapText="1"/>
    </xf>
    <xf numFmtId="165" fontId="7" fillId="0" borderId="9" xfId="15" applyNumberFormat="1" applyFont="1" applyFill="1" applyBorder="1" applyAlignment="1" quotePrefix="1">
      <alignment horizontal="right" wrapText="1"/>
    </xf>
    <xf numFmtId="3" fontId="9" fillId="0" borderId="5" xfId="15" applyNumberFormat="1" applyFont="1" applyFill="1" applyBorder="1" applyAlignment="1">
      <alignment horizontal="right"/>
    </xf>
    <xf numFmtId="3" fontId="7" fillId="0" borderId="5" xfId="0" applyNumberFormat="1" applyFont="1" applyBorder="1" applyAlignment="1">
      <alignment/>
    </xf>
    <xf numFmtId="3" fontId="9" fillId="0" borderId="5" xfId="15" applyNumberFormat="1" applyFont="1" applyFill="1" applyBorder="1" applyAlignment="1" quotePrefix="1">
      <alignment horizontal="right" wrapText="1"/>
    </xf>
    <xf numFmtId="3" fontId="9" fillId="0" borderId="4" xfId="15" applyNumberFormat="1" applyFont="1" applyFill="1" applyBorder="1" applyAlignment="1">
      <alignment horizontal="right"/>
    </xf>
    <xf numFmtId="0" fontId="3" fillId="0" borderId="23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Book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 topLeftCell="A1">
      <selection activeCell="Q6" sqref="Q6"/>
    </sheetView>
  </sheetViews>
  <sheetFormatPr defaultColWidth="9.140625" defaultRowHeight="12.75"/>
  <cols>
    <col min="1" max="1" width="15.7109375" style="34" customWidth="1"/>
    <col min="2" max="2" width="15.7109375" style="34" hidden="1" customWidth="1"/>
    <col min="3" max="3" width="20.28125" style="34" bestFit="1" customWidth="1"/>
    <col min="4" max="4" width="5.7109375" style="34" hidden="1" customWidth="1"/>
    <col min="5" max="5" width="8.140625" style="34" hidden="1" customWidth="1"/>
    <col min="6" max="6" width="18.7109375" style="36" customWidth="1"/>
    <col min="7" max="11" width="18.7109375" style="0" customWidth="1"/>
  </cols>
  <sheetData>
    <row r="1" spans="1:6" ht="15">
      <c r="A1" s="32" t="s">
        <v>36</v>
      </c>
      <c r="B1" s="32"/>
      <c r="C1" s="1"/>
      <c r="D1" s="1"/>
      <c r="E1" s="1"/>
      <c r="F1" s="2"/>
    </row>
    <row r="2" spans="1:6" ht="15.75" thickBot="1">
      <c r="A2" s="76" t="s">
        <v>0</v>
      </c>
      <c r="B2" s="76"/>
      <c r="C2" s="77"/>
      <c r="D2" s="77"/>
      <c r="E2" s="77"/>
      <c r="F2" s="77"/>
    </row>
    <row r="3" spans="1:11" ht="51">
      <c r="A3" s="3" t="s">
        <v>1</v>
      </c>
      <c r="B3" s="45"/>
      <c r="C3" s="4" t="s">
        <v>2</v>
      </c>
      <c r="D3" s="5"/>
      <c r="E3" s="5" t="s">
        <v>2</v>
      </c>
      <c r="F3" s="57" t="s">
        <v>3</v>
      </c>
      <c r="G3" s="61" t="s">
        <v>47</v>
      </c>
      <c r="H3" s="57" t="s">
        <v>48</v>
      </c>
      <c r="I3" s="57" t="s">
        <v>49</v>
      </c>
      <c r="J3" s="57" t="s">
        <v>50</v>
      </c>
      <c r="K3" s="44" t="s">
        <v>51</v>
      </c>
    </row>
    <row r="4" spans="1:11" ht="26.25" thickBot="1">
      <c r="A4" s="6" t="s">
        <v>43</v>
      </c>
      <c r="B4" s="46">
        <v>778</v>
      </c>
      <c r="C4" s="7" t="s">
        <v>39</v>
      </c>
      <c r="D4" s="8">
        <v>885</v>
      </c>
      <c r="E4" s="9" t="s">
        <v>4</v>
      </c>
      <c r="F4" s="58" t="s">
        <v>6</v>
      </c>
      <c r="G4" s="70">
        <v>609</v>
      </c>
      <c r="H4" s="70">
        <v>17836.44</v>
      </c>
      <c r="I4" s="70">
        <v>46903</v>
      </c>
      <c r="J4" s="65">
        <f>G4+H4+I4</f>
        <v>65348.44</v>
      </c>
      <c r="K4" s="71">
        <v>233520.54</v>
      </c>
    </row>
    <row r="5" spans="1:11" ht="13.5" thickBot="1">
      <c r="A5" s="33" t="s">
        <v>44</v>
      </c>
      <c r="B5" s="47"/>
      <c r="C5" s="13"/>
      <c r="D5" s="14"/>
      <c r="E5" s="15"/>
      <c r="F5" s="59">
        <f aca="true" t="shared" si="0" ref="F5:K5">SUM(F4:F4)</f>
        <v>0</v>
      </c>
      <c r="G5" s="59">
        <f t="shared" si="0"/>
        <v>609</v>
      </c>
      <c r="H5" s="59">
        <f t="shared" si="0"/>
        <v>17836.44</v>
      </c>
      <c r="I5" s="59">
        <f t="shared" si="0"/>
        <v>46903</v>
      </c>
      <c r="J5" s="59">
        <f t="shared" si="0"/>
        <v>65348.44</v>
      </c>
      <c r="K5" s="59">
        <f t="shared" si="0"/>
        <v>233520.54</v>
      </c>
    </row>
    <row r="6" spans="1:11" ht="26.25" thickBot="1">
      <c r="A6" s="16" t="s">
        <v>40</v>
      </c>
      <c r="B6" s="48">
        <v>753</v>
      </c>
      <c r="C6" s="17" t="s">
        <v>41</v>
      </c>
      <c r="D6" s="18">
        <v>886</v>
      </c>
      <c r="E6" s="19" t="s">
        <v>4</v>
      </c>
      <c r="F6" s="58" t="s">
        <v>31</v>
      </c>
      <c r="G6" s="70">
        <v>4434</v>
      </c>
      <c r="H6" s="63">
        <v>19101.26</v>
      </c>
      <c r="I6" s="70">
        <v>65782</v>
      </c>
      <c r="J6" s="65">
        <f>G6+H6+I6</f>
        <v>89317.26</v>
      </c>
      <c r="K6" s="71">
        <v>43187.98</v>
      </c>
    </row>
    <row r="7" spans="1:11" ht="13.5" thickBot="1">
      <c r="A7" s="33" t="s">
        <v>42</v>
      </c>
      <c r="B7" s="47"/>
      <c r="C7" s="13"/>
      <c r="D7" s="14"/>
      <c r="E7" s="15"/>
      <c r="F7" s="59">
        <f aca="true" t="shared" si="1" ref="F7:K7">SUM(F6:F6)</f>
        <v>0</v>
      </c>
      <c r="G7" s="59">
        <f t="shared" si="1"/>
        <v>4434</v>
      </c>
      <c r="H7" s="59">
        <f t="shared" si="1"/>
        <v>19101.26</v>
      </c>
      <c r="I7" s="59">
        <f t="shared" si="1"/>
        <v>65782</v>
      </c>
      <c r="J7" s="59">
        <f t="shared" si="1"/>
        <v>89317.26</v>
      </c>
      <c r="K7" s="59">
        <f t="shared" si="1"/>
        <v>43187.98</v>
      </c>
    </row>
    <row r="8" spans="1:11" ht="25.5">
      <c r="A8" s="37" t="s">
        <v>7</v>
      </c>
      <c r="B8" s="49">
        <v>751</v>
      </c>
      <c r="C8" s="38" t="s">
        <v>15</v>
      </c>
      <c r="D8" s="39"/>
      <c r="E8" s="40"/>
      <c r="F8" s="66" t="s">
        <v>31</v>
      </c>
      <c r="G8" s="69">
        <v>2066</v>
      </c>
      <c r="H8" s="62">
        <v>24209.11</v>
      </c>
      <c r="I8" s="69">
        <v>126932</v>
      </c>
      <c r="J8" s="65">
        <f>G8+H8+I8</f>
        <v>153207.11</v>
      </c>
      <c r="K8" s="69">
        <v>170626.09</v>
      </c>
    </row>
    <row r="9" spans="1:11" ht="12.75">
      <c r="A9" s="41" t="s">
        <v>7</v>
      </c>
      <c r="B9" s="50">
        <v>752</v>
      </c>
      <c r="C9" s="10" t="s">
        <v>18</v>
      </c>
      <c r="D9" s="11"/>
      <c r="E9" s="12"/>
      <c r="F9" s="62">
        <v>18185</v>
      </c>
      <c r="G9" s="62">
        <v>1168</v>
      </c>
      <c r="H9" s="62">
        <v>19858.59</v>
      </c>
      <c r="I9" s="62">
        <v>38554</v>
      </c>
      <c r="J9" s="65">
        <f>F9+G9+H9+I9</f>
        <v>77765.59</v>
      </c>
      <c r="K9" s="62">
        <v>14461.33</v>
      </c>
    </row>
    <row r="10" spans="1:11" ht="12.75">
      <c r="A10" s="41" t="s">
        <v>7</v>
      </c>
      <c r="B10" s="50">
        <v>754</v>
      </c>
      <c r="C10" s="10" t="s">
        <v>53</v>
      </c>
      <c r="D10" s="11"/>
      <c r="E10" s="12"/>
      <c r="F10" s="67" t="s">
        <v>5</v>
      </c>
      <c r="G10" s="62">
        <v>544</v>
      </c>
      <c r="H10" s="62">
        <v>0</v>
      </c>
      <c r="I10" s="62">
        <v>0</v>
      </c>
      <c r="J10" s="65">
        <f>G10+H10+I10</f>
        <v>544</v>
      </c>
      <c r="K10" s="62">
        <v>949.23</v>
      </c>
    </row>
    <row r="11" spans="1:11" ht="25.5">
      <c r="A11" s="41" t="s">
        <v>7</v>
      </c>
      <c r="B11" s="50">
        <v>755</v>
      </c>
      <c r="C11" s="10" t="s">
        <v>23</v>
      </c>
      <c r="D11" s="11"/>
      <c r="E11" s="12"/>
      <c r="F11" s="68" t="s">
        <v>6</v>
      </c>
      <c r="G11" s="63">
        <v>226</v>
      </c>
      <c r="H11" s="63">
        <v>15520.92</v>
      </c>
      <c r="I11" s="63">
        <v>51028</v>
      </c>
      <c r="J11" s="65">
        <f aca="true" t="shared" si="2" ref="J11:J22">G11+H11+I11</f>
        <v>66774.92</v>
      </c>
      <c r="K11" s="63">
        <v>169812.1</v>
      </c>
    </row>
    <row r="12" spans="1:11" ht="12.75">
      <c r="A12" s="41" t="s">
        <v>7</v>
      </c>
      <c r="B12" s="50">
        <v>756</v>
      </c>
      <c r="C12" s="10" t="s">
        <v>8</v>
      </c>
      <c r="D12" s="11"/>
      <c r="E12" s="12"/>
      <c r="F12" s="67" t="s">
        <v>5</v>
      </c>
      <c r="G12" s="62">
        <v>2707</v>
      </c>
      <c r="H12" s="62">
        <v>15354.31</v>
      </c>
      <c r="I12" s="62">
        <v>43786</v>
      </c>
      <c r="J12" s="65">
        <f t="shared" si="2"/>
        <v>61847.31</v>
      </c>
      <c r="K12" s="62">
        <v>52821.33</v>
      </c>
    </row>
    <row r="13" spans="1:11" ht="12.75">
      <c r="A13" s="41" t="s">
        <v>7</v>
      </c>
      <c r="B13" s="50">
        <v>757</v>
      </c>
      <c r="C13" s="10" t="s">
        <v>28</v>
      </c>
      <c r="D13" s="11"/>
      <c r="E13" s="12"/>
      <c r="F13" s="67" t="s">
        <v>5</v>
      </c>
      <c r="G13" s="62">
        <v>2441</v>
      </c>
      <c r="H13" s="62">
        <v>18023.05</v>
      </c>
      <c r="I13" s="62">
        <v>44362</v>
      </c>
      <c r="J13" s="65">
        <f t="shared" si="2"/>
        <v>64826.05</v>
      </c>
      <c r="K13" s="62">
        <v>5966.320000000007</v>
      </c>
    </row>
    <row r="14" spans="1:11" ht="12.75">
      <c r="A14" s="41" t="s">
        <v>7</v>
      </c>
      <c r="B14" s="50">
        <v>758</v>
      </c>
      <c r="C14" s="10" t="s">
        <v>22</v>
      </c>
      <c r="D14" s="11"/>
      <c r="E14" s="12"/>
      <c r="F14" s="62">
        <v>16691</v>
      </c>
      <c r="G14" s="62">
        <v>1189</v>
      </c>
      <c r="H14" s="62">
        <v>14384.84</v>
      </c>
      <c r="I14" s="62">
        <v>34154</v>
      </c>
      <c r="J14" s="65">
        <f>F14+G14+H14+I14</f>
        <v>66418.84</v>
      </c>
      <c r="K14" s="62">
        <v>47955.43</v>
      </c>
    </row>
    <row r="15" spans="1:11" ht="25.5">
      <c r="A15" s="41" t="s">
        <v>7</v>
      </c>
      <c r="B15" s="50">
        <v>759</v>
      </c>
      <c r="C15" s="10" t="s">
        <v>21</v>
      </c>
      <c r="D15" s="11"/>
      <c r="E15" s="12"/>
      <c r="F15" s="68" t="s">
        <v>6</v>
      </c>
      <c r="G15" s="63">
        <v>9425</v>
      </c>
      <c r="H15" s="63">
        <v>25613.71</v>
      </c>
      <c r="I15" s="63">
        <v>87651</v>
      </c>
      <c r="J15" s="65">
        <f t="shared" si="2"/>
        <v>122689.70999999999</v>
      </c>
      <c r="K15" s="63">
        <v>247.39</v>
      </c>
    </row>
    <row r="16" spans="1:11" ht="12.75">
      <c r="A16" s="41" t="s">
        <v>7</v>
      </c>
      <c r="B16" s="50">
        <v>760</v>
      </c>
      <c r="C16" s="10" t="s">
        <v>54</v>
      </c>
      <c r="D16" s="11"/>
      <c r="E16" s="12"/>
      <c r="F16" s="67" t="s">
        <v>5</v>
      </c>
      <c r="G16" s="63">
        <v>102</v>
      </c>
      <c r="H16" s="74">
        <v>-243.5600000000013</v>
      </c>
      <c r="I16" s="63">
        <v>0</v>
      </c>
      <c r="J16" s="75">
        <f t="shared" si="2"/>
        <v>-141.5600000000013</v>
      </c>
      <c r="K16" s="63">
        <v>414.87</v>
      </c>
    </row>
    <row r="17" spans="1:11" ht="12.75">
      <c r="A17" s="41" t="s">
        <v>7</v>
      </c>
      <c r="B17" s="50">
        <v>761</v>
      </c>
      <c r="C17" s="10" t="s">
        <v>25</v>
      </c>
      <c r="D17" s="11"/>
      <c r="E17" s="12"/>
      <c r="F17" s="67" t="s">
        <v>5</v>
      </c>
      <c r="G17" s="62">
        <v>418</v>
      </c>
      <c r="H17" s="62">
        <v>22395.55</v>
      </c>
      <c r="I17" s="62">
        <v>48825</v>
      </c>
      <c r="J17" s="65">
        <f t="shared" si="2"/>
        <v>71638.55</v>
      </c>
      <c r="K17" s="62">
        <v>0</v>
      </c>
    </row>
    <row r="18" spans="1:11" ht="12.75">
      <c r="A18" s="41" t="s">
        <v>7</v>
      </c>
      <c r="B18" s="50">
        <v>762</v>
      </c>
      <c r="C18" s="10" t="s">
        <v>9</v>
      </c>
      <c r="D18" s="11"/>
      <c r="E18" s="12"/>
      <c r="F18" s="62">
        <v>20489</v>
      </c>
      <c r="G18" s="62">
        <v>1040</v>
      </c>
      <c r="H18" s="62">
        <v>23020.48</v>
      </c>
      <c r="I18" s="62">
        <v>83657</v>
      </c>
      <c r="J18" s="65">
        <f>F18+G18+H18+I18</f>
        <v>128206.48</v>
      </c>
      <c r="K18" s="62">
        <v>83087.48</v>
      </c>
    </row>
    <row r="19" spans="1:11" ht="25.5">
      <c r="A19" s="41" t="s">
        <v>7</v>
      </c>
      <c r="B19" s="50">
        <v>763</v>
      </c>
      <c r="C19" s="10" t="s">
        <v>24</v>
      </c>
      <c r="D19" s="11"/>
      <c r="E19" s="12"/>
      <c r="F19" s="68" t="s">
        <v>6</v>
      </c>
      <c r="G19" s="63">
        <v>2201</v>
      </c>
      <c r="H19" s="63">
        <v>19078.98</v>
      </c>
      <c r="I19" s="63">
        <v>54762</v>
      </c>
      <c r="J19" s="65">
        <f t="shared" si="2"/>
        <v>76041.98</v>
      </c>
      <c r="K19" s="63">
        <v>56442.52</v>
      </c>
    </row>
    <row r="20" spans="1:11" ht="12.75">
      <c r="A20" s="41" t="s">
        <v>7</v>
      </c>
      <c r="B20" s="50">
        <v>765</v>
      </c>
      <c r="C20" s="10" t="s">
        <v>16</v>
      </c>
      <c r="D20" s="11"/>
      <c r="E20" s="12"/>
      <c r="F20" s="62">
        <v>18041</v>
      </c>
      <c r="G20" s="62">
        <v>893</v>
      </c>
      <c r="H20" s="62">
        <v>17565.27</v>
      </c>
      <c r="I20" s="62">
        <v>35203</v>
      </c>
      <c r="J20" s="65">
        <f>F20+G20+H20+I20</f>
        <v>71702.27</v>
      </c>
      <c r="K20" s="62">
        <v>73805.89</v>
      </c>
    </row>
    <row r="21" spans="1:11" ht="25.5">
      <c r="A21" s="41" t="s">
        <v>7</v>
      </c>
      <c r="B21" s="50">
        <v>766</v>
      </c>
      <c r="C21" s="10" t="s">
        <v>11</v>
      </c>
      <c r="D21" s="11"/>
      <c r="E21" s="12"/>
      <c r="F21" s="68" t="s">
        <v>31</v>
      </c>
      <c r="G21" s="63">
        <v>7687</v>
      </c>
      <c r="H21" s="63">
        <v>30125.11</v>
      </c>
      <c r="I21" s="63">
        <v>57937</v>
      </c>
      <c r="J21" s="65">
        <f t="shared" si="2"/>
        <v>95749.11</v>
      </c>
      <c r="K21" s="63">
        <v>33784.93</v>
      </c>
    </row>
    <row r="22" spans="1:11" ht="25.5">
      <c r="A22" s="41" t="s">
        <v>7</v>
      </c>
      <c r="B22" s="50">
        <v>767</v>
      </c>
      <c r="C22" s="10" t="s">
        <v>13</v>
      </c>
      <c r="D22" s="11"/>
      <c r="E22" s="12"/>
      <c r="F22" s="68" t="s">
        <v>6</v>
      </c>
      <c r="G22" s="63">
        <v>0</v>
      </c>
      <c r="H22" s="63">
        <v>16449.8</v>
      </c>
      <c r="I22" s="63">
        <v>47140</v>
      </c>
      <c r="J22" s="65">
        <f t="shared" si="2"/>
        <v>63589.8</v>
      </c>
      <c r="K22" s="63">
        <v>27767.84</v>
      </c>
    </row>
    <row r="23" spans="1:11" ht="12.75">
      <c r="A23" s="41" t="s">
        <v>7</v>
      </c>
      <c r="B23" s="50">
        <v>768</v>
      </c>
      <c r="C23" s="10" t="s">
        <v>14</v>
      </c>
      <c r="D23" s="11"/>
      <c r="E23" s="12"/>
      <c r="F23" s="62">
        <v>17956</v>
      </c>
      <c r="G23" s="62">
        <v>2278</v>
      </c>
      <c r="H23" s="62">
        <v>18576.65</v>
      </c>
      <c r="I23" s="62">
        <v>35640</v>
      </c>
      <c r="J23" s="65">
        <f>F23+G23+H23+I23</f>
        <v>74450.65</v>
      </c>
      <c r="K23" s="62">
        <v>4604.05999999999</v>
      </c>
    </row>
    <row r="24" spans="1:11" ht="12.75">
      <c r="A24" s="41" t="s">
        <v>7</v>
      </c>
      <c r="B24" s="50">
        <v>769</v>
      </c>
      <c r="C24" s="10" t="s">
        <v>20</v>
      </c>
      <c r="D24" s="11"/>
      <c r="E24" s="12"/>
      <c r="F24" s="62">
        <v>21012</v>
      </c>
      <c r="G24" s="62">
        <v>3836</v>
      </c>
      <c r="H24" s="62">
        <v>17417.92</v>
      </c>
      <c r="I24" s="62">
        <v>65400</v>
      </c>
      <c r="J24" s="65">
        <f>F24+G24+H24+I24</f>
        <v>107665.92</v>
      </c>
      <c r="K24" s="62">
        <v>17931.55</v>
      </c>
    </row>
    <row r="25" spans="1:11" ht="12.75">
      <c r="A25" s="41" t="s">
        <v>7</v>
      </c>
      <c r="B25" s="50">
        <v>770</v>
      </c>
      <c r="C25" s="10" t="s">
        <v>10</v>
      </c>
      <c r="D25" s="11"/>
      <c r="E25" s="12"/>
      <c r="F25" s="67" t="s">
        <v>5</v>
      </c>
      <c r="G25" s="62">
        <v>1714</v>
      </c>
      <c r="H25" s="62">
        <v>25204.07</v>
      </c>
      <c r="I25" s="62">
        <v>65936</v>
      </c>
      <c r="J25" s="65">
        <f>G25+H25+I25</f>
        <v>92854.07</v>
      </c>
      <c r="K25" s="62">
        <v>47810.87</v>
      </c>
    </row>
    <row r="26" spans="1:11" ht="12.75">
      <c r="A26" s="41" t="s">
        <v>7</v>
      </c>
      <c r="B26" s="50">
        <v>772</v>
      </c>
      <c r="C26" s="10" t="s">
        <v>37</v>
      </c>
      <c r="D26" s="11"/>
      <c r="E26" s="12"/>
      <c r="F26" s="62">
        <v>18236</v>
      </c>
      <c r="G26" s="62">
        <v>1130</v>
      </c>
      <c r="H26" s="62">
        <v>21659.58</v>
      </c>
      <c r="I26" s="62">
        <v>51521</v>
      </c>
      <c r="J26" s="65">
        <f>F26+G26+H26+I26</f>
        <v>92546.58</v>
      </c>
      <c r="K26" s="62">
        <v>8241.85</v>
      </c>
    </row>
    <row r="27" spans="1:11" ht="12.75">
      <c r="A27" s="41" t="s">
        <v>7</v>
      </c>
      <c r="B27" s="50">
        <v>773</v>
      </c>
      <c r="C27" s="10" t="s">
        <v>52</v>
      </c>
      <c r="D27" s="11"/>
      <c r="E27" s="12"/>
      <c r="F27" s="67" t="s">
        <v>5</v>
      </c>
      <c r="G27" s="62">
        <v>0</v>
      </c>
      <c r="H27" s="62">
        <v>0</v>
      </c>
      <c r="I27" s="62">
        <v>0</v>
      </c>
      <c r="J27" s="65">
        <f>G27+H27+I27</f>
        <v>0</v>
      </c>
      <c r="K27" s="73">
        <v>3097.84</v>
      </c>
    </row>
    <row r="28" spans="1:11" ht="11.25" customHeight="1">
      <c r="A28" s="41" t="s">
        <v>7</v>
      </c>
      <c r="B28" s="50">
        <v>774</v>
      </c>
      <c r="C28" s="10" t="s">
        <v>38</v>
      </c>
      <c r="D28" s="23"/>
      <c r="E28" s="10"/>
      <c r="F28" s="62">
        <v>19644</v>
      </c>
      <c r="G28" s="62">
        <v>727</v>
      </c>
      <c r="H28" s="62">
        <v>15615.09</v>
      </c>
      <c r="I28" s="62">
        <v>34207</v>
      </c>
      <c r="J28" s="65">
        <f>F28+G28+H28+I28</f>
        <v>70193.09</v>
      </c>
      <c r="K28" s="62">
        <v>61773.73</v>
      </c>
    </row>
    <row r="29" spans="1:11" ht="12.75">
      <c r="A29" s="41" t="s">
        <v>7</v>
      </c>
      <c r="B29" s="50">
        <v>775</v>
      </c>
      <c r="C29" s="10" t="s">
        <v>19</v>
      </c>
      <c r="D29" s="11"/>
      <c r="E29" s="12"/>
      <c r="F29" s="62">
        <v>21042</v>
      </c>
      <c r="G29" s="62">
        <v>3885</v>
      </c>
      <c r="H29" s="62">
        <v>22021.85</v>
      </c>
      <c r="I29" s="62">
        <v>76057</v>
      </c>
      <c r="J29" s="65">
        <f>F29+G29+H29+I29</f>
        <v>123005.85</v>
      </c>
      <c r="K29" s="62">
        <v>454.44</v>
      </c>
    </row>
    <row r="30" spans="1:11" ht="12.75">
      <c r="A30" s="41" t="s">
        <v>7</v>
      </c>
      <c r="B30" s="50">
        <v>776</v>
      </c>
      <c r="C30" s="10" t="s">
        <v>29</v>
      </c>
      <c r="D30" s="11"/>
      <c r="E30" s="12"/>
      <c r="F30" s="67" t="s">
        <v>5</v>
      </c>
      <c r="G30" s="62">
        <v>2714</v>
      </c>
      <c r="H30" s="62">
        <v>11360.02</v>
      </c>
      <c r="I30" s="62">
        <v>65669</v>
      </c>
      <c r="J30" s="65">
        <f>G30+H30+I30</f>
        <v>79743.02</v>
      </c>
      <c r="K30" s="72">
        <v>-2589.77</v>
      </c>
    </row>
    <row r="31" spans="1:11" ht="12.75">
      <c r="A31" s="41" t="s">
        <v>7</v>
      </c>
      <c r="B31" s="50">
        <v>777</v>
      </c>
      <c r="C31" s="10" t="s">
        <v>46</v>
      </c>
      <c r="D31" s="11"/>
      <c r="E31" s="12"/>
      <c r="F31" s="67" t="s">
        <v>5</v>
      </c>
      <c r="G31" s="62">
        <v>1339</v>
      </c>
      <c r="H31" s="62">
        <v>16850.63</v>
      </c>
      <c r="I31" s="62">
        <v>52481</v>
      </c>
      <c r="J31" s="65">
        <f>G31+H31+I31</f>
        <v>70670.63</v>
      </c>
      <c r="K31" s="62">
        <v>20544.54</v>
      </c>
    </row>
    <row r="32" spans="1:11" ht="25.5">
      <c r="A32" s="41" t="s">
        <v>7</v>
      </c>
      <c r="B32" s="50">
        <v>780</v>
      </c>
      <c r="C32" s="10" t="s">
        <v>27</v>
      </c>
      <c r="D32" s="11"/>
      <c r="E32" s="12"/>
      <c r="F32" s="68" t="s">
        <v>6</v>
      </c>
      <c r="G32" s="63">
        <v>4231</v>
      </c>
      <c r="H32" s="63">
        <v>22495.04</v>
      </c>
      <c r="I32" s="63">
        <v>61060</v>
      </c>
      <c r="J32" s="65">
        <f>G32+H32+I32</f>
        <v>87786.04000000001</v>
      </c>
      <c r="K32" s="63">
        <v>12317.01</v>
      </c>
    </row>
    <row r="33" spans="1:11" ht="12.75">
      <c r="A33" s="41" t="s">
        <v>7</v>
      </c>
      <c r="B33" s="50">
        <v>781</v>
      </c>
      <c r="C33" s="10" t="s">
        <v>17</v>
      </c>
      <c r="D33" s="11"/>
      <c r="E33" s="12"/>
      <c r="F33" s="67" t="s">
        <v>5</v>
      </c>
      <c r="G33" s="62">
        <v>3557</v>
      </c>
      <c r="H33" s="62">
        <v>24811.51</v>
      </c>
      <c r="I33" s="62">
        <v>50511</v>
      </c>
      <c r="J33" s="65">
        <f>G33+H33+I33</f>
        <v>78879.51</v>
      </c>
      <c r="K33" s="62">
        <v>9951.56</v>
      </c>
    </row>
    <row r="34" spans="1:11" ht="12.75">
      <c r="A34" s="41" t="s">
        <v>7</v>
      </c>
      <c r="B34" s="50">
        <v>782</v>
      </c>
      <c r="C34" s="10" t="s">
        <v>26</v>
      </c>
      <c r="D34" s="11"/>
      <c r="E34" s="12"/>
      <c r="F34" s="62">
        <v>17550</v>
      </c>
      <c r="G34" s="62">
        <v>11298</v>
      </c>
      <c r="H34" s="62">
        <v>37818.58</v>
      </c>
      <c r="I34" s="62">
        <v>68355</v>
      </c>
      <c r="J34" s="65">
        <f>F34+G34+H34+I34</f>
        <v>135021.58000000002</v>
      </c>
      <c r="K34" s="62">
        <v>0</v>
      </c>
    </row>
    <row r="35" spans="1:11" ht="13.5" thickBot="1">
      <c r="A35" s="42" t="s">
        <v>7</v>
      </c>
      <c r="B35" s="51">
        <v>783</v>
      </c>
      <c r="C35" s="20" t="s">
        <v>12</v>
      </c>
      <c r="D35" s="21"/>
      <c r="E35" s="22"/>
      <c r="F35" s="64">
        <v>18310</v>
      </c>
      <c r="G35" s="64">
        <v>2998</v>
      </c>
      <c r="H35" s="64">
        <v>13896.09</v>
      </c>
      <c r="I35" s="64">
        <v>64152</v>
      </c>
      <c r="J35" s="65">
        <f>F35+G35+H35+I35</f>
        <v>99356.09</v>
      </c>
      <c r="K35" s="64">
        <v>0</v>
      </c>
    </row>
    <row r="36" spans="1:11" ht="13.5" thickBot="1">
      <c r="A36" s="24" t="s">
        <v>30</v>
      </c>
      <c r="B36" s="52"/>
      <c r="C36" s="13"/>
      <c r="D36" s="25"/>
      <c r="E36" s="25"/>
      <c r="F36" s="59">
        <f aca="true" t="shared" si="3" ref="F36:K36">SUM(F8:F35)</f>
        <v>207156</v>
      </c>
      <c r="G36" s="59">
        <f t="shared" si="3"/>
        <v>71814</v>
      </c>
      <c r="H36" s="59">
        <f t="shared" si="3"/>
        <v>509083.19000000006</v>
      </c>
      <c r="I36" s="59">
        <f t="shared" si="3"/>
        <v>1444980</v>
      </c>
      <c r="J36" s="59">
        <f t="shared" si="3"/>
        <v>2233033.19</v>
      </c>
      <c r="K36" s="59">
        <f t="shared" si="3"/>
        <v>922280.43</v>
      </c>
    </row>
    <row r="37" spans="1:11" ht="13.5" thickBot="1">
      <c r="A37" s="55" t="s">
        <v>32</v>
      </c>
      <c r="B37" s="56">
        <v>779</v>
      </c>
      <c r="C37" s="26" t="s">
        <v>33</v>
      </c>
      <c r="D37" s="27">
        <v>888</v>
      </c>
      <c r="E37" s="15" t="s">
        <v>4</v>
      </c>
      <c r="F37" s="60" t="s">
        <v>5</v>
      </c>
      <c r="G37" s="60">
        <v>840</v>
      </c>
      <c r="H37" s="62">
        <v>13288.02</v>
      </c>
      <c r="I37" s="60">
        <v>31483</v>
      </c>
      <c r="J37" s="65">
        <f>G37+H37+I37</f>
        <v>45611.020000000004</v>
      </c>
      <c r="K37" s="60">
        <v>0</v>
      </c>
    </row>
    <row r="38" spans="1:11" ht="13.5" thickBot="1">
      <c r="A38" s="43" t="s">
        <v>45</v>
      </c>
      <c r="B38" s="53"/>
      <c r="C38" s="13"/>
      <c r="D38" s="25"/>
      <c r="E38" s="25"/>
      <c r="F38" s="59">
        <f aca="true" t="shared" si="4" ref="F38:K38">SUM(F37:F37)</f>
        <v>0</v>
      </c>
      <c r="G38" s="59">
        <f t="shared" si="4"/>
        <v>840</v>
      </c>
      <c r="H38" s="59">
        <f t="shared" si="4"/>
        <v>13288.02</v>
      </c>
      <c r="I38" s="59">
        <f t="shared" si="4"/>
        <v>31483</v>
      </c>
      <c r="J38" s="59">
        <f t="shared" si="4"/>
        <v>45611.020000000004</v>
      </c>
      <c r="K38" s="59">
        <f t="shared" si="4"/>
        <v>0</v>
      </c>
    </row>
    <row r="39" spans="1:11" ht="13.5" thickBot="1">
      <c r="A39" s="28"/>
      <c r="B39" s="54"/>
      <c r="C39" s="25" t="s">
        <v>34</v>
      </c>
      <c r="D39" s="25"/>
      <c r="E39" s="25"/>
      <c r="F39" s="59">
        <f aca="true" t="shared" si="5" ref="F39:K39">F5+F7+F36+F38</f>
        <v>207156</v>
      </c>
      <c r="G39" s="59">
        <f t="shared" si="5"/>
        <v>77697</v>
      </c>
      <c r="H39" s="59">
        <f t="shared" si="5"/>
        <v>559308.91</v>
      </c>
      <c r="I39" s="59">
        <f t="shared" si="5"/>
        <v>1589148</v>
      </c>
      <c r="J39" s="59">
        <f t="shared" si="5"/>
        <v>2433309.91</v>
      </c>
      <c r="K39" s="59">
        <f t="shared" si="5"/>
        <v>1198988.9500000002</v>
      </c>
    </row>
    <row r="40" spans="1:6" ht="12.75">
      <c r="A40" s="29"/>
      <c r="B40" s="29"/>
      <c r="C40" s="29"/>
      <c r="D40" s="29"/>
      <c r="E40" s="29"/>
      <c r="F40" s="30"/>
    </row>
    <row r="41" spans="1:6" ht="12.75">
      <c r="A41" s="31" t="s">
        <v>35</v>
      </c>
      <c r="B41" s="31"/>
      <c r="C41" s="29"/>
      <c r="D41" s="29"/>
      <c r="E41" s="29"/>
      <c r="F41" s="30"/>
    </row>
    <row r="42" spans="1:6" ht="12.75">
      <c r="A42" s="31" t="s">
        <v>55</v>
      </c>
      <c r="B42" s="31"/>
      <c r="C42" s="29"/>
      <c r="D42" s="29"/>
      <c r="E42" s="29"/>
      <c r="F42" s="30"/>
    </row>
    <row r="43" ht="12.75">
      <c r="F43" s="35"/>
    </row>
    <row r="44" ht="12.75">
      <c r="F44" s="35"/>
    </row>
    <row r="45" ht="12.75">
      <c r="F45" s="35"/>
    </row>
    <row r="46" ht="12.75">
      <c r="F46" s="35"/>
    </row>
    <row r="47" ht="12.75">
      <c r="F47" s="35"/>
    </row>
    <row r="48" ht="12.75">
      <c r="F48" s="35"/>
    </row>
    <row r="49" ht="12.75">
      <c r="F49" s="35"/>
    </row>
    <row r="50" ht="12.75">
      <c r="F50" s="35"/>
    </row>
    <row r="51" ht="12.75">
      <c r="F51" s="35"/>
    </row>
    <row r="52" ht="12.75">
      <c r="F52" s="35"/>
    </row>
    <row r="53" ht="12.75">
      <c r="F53" s="35"/>
    </row>
    <row r="54" ht="12.75">
      <c r="F54" s="35"/>
    </row>
    <row r="55" ht="12.75">
      <c r="F55" s="35"/>
    </row>
    <row r="56" ht="12.75">
      <c r="F56" s="35"/>
    </row>
    <row r="57" ht="12.75">
      <c r="F57" s="35"/>
    </row>
    <row r="58" ht="12.75">
      <c r="F58" s="35"/>
    </row>
    <row r="59" ht="12.75">
      <c r="F59" s="35"/>
    </row>
    <row r="60" ht="12.75">
      <c r="F60" s="35"/>
    </row>
    <row r="61" ht="12.75">
      <c r="F61" s="35"/>
    </row>
    <row r="62" ht="12.75">
      <c r="F62" s="35"/>
    </row>
    <row r="63" ht="12.75">
      <c r="F63" s="35"/>
    </row>
    <row r="64" ht="12.75">
      <c r="F64" s="35"/>
    </row>
  </sheetData>
  <mergeCells count="1">
    <mergeCell ref="A2:F2"/>
  </mergeCells>
  <printOptions/>
  <pageMargins left="0.75" right="0.75" top="1" bottom="1" header="0.5" footer="0.5"/>
  <pageSetup fitToHeight="1" fitToWidth="1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Executive Government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Stratford</dc:creator>
  <cp:keywords/>
  <dc:description/>
  <cp:lastModifiedBy>feslieco</cp:lastModifiedBy>
  <cp:lastPrinted>2009-08-04T04:56:22Z</cp:lastPrinted>
  <dcterms:created xsi:type="dcterms:W3CDTF">2009-08-04T03:05:39Z</dcterms:created>
  <dcterms:modified xsi:type="dcterms:W3CDTF">2009-08-04T05:20:05Z</dcterms:modified>
  <cp:category/>
  <cp:version/>
  <cp:contentType/>
  <cp:contentStatus/>
</cp:coreProperties>
</file>