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denka\Downloads\"/>
    </mc:Choice>
  </mc:AlternateContent>
  <xr:revisionPtr revIDLastSave="0" documentId="13_ncr:1_{784A83A8-0831-4377-9E3E-BE8A87B3E7BC}" xr6:coauthVersionLast="47" xr6:coauthVersionMax="47" xr10:uidLastSave="{00000000-0000-0000-0000-000000000000}"/>
  <bookViews>
    <workbookView xWindow="-9465" yWindow="-21555" windowWidth="30000" windowHeight="20790" xr2:uid="{00000000-000D-0000-FFFF-FFFF00000000}"/>
  </bookViews>
  <sheets>
    <sheet name="Gaming Reco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M12" i="1"/>
  <c r="L12" i="1"/>
  <c r="K12" i="1"/>
  <c r="J12" i="1"/>
  <c r="C12" i="1"/>
  <c r="B12" i="1"/>
  <c r="B9" i="1"/>
  <c r="N32" i="1"/>
  <c r="N50" i="1"/>
  <c r="N47" i="1"/>
  <c r="N12" i="1" l="1"/>
  <c r="M13" i="1"/>
  <c r="L13" i="1"/>
  <c r="K13" i="1"/>
  <c r="J13" i="1"/>
  <c r="I13" i="1"/>
  <c r="H13" i="1"/>
  <c r="G13" i="1"/>
  <c r="F13" i="1"/>
  <c r="E13" i="1"/>
  <c r="D13" i="1"/>
  <c r="B13" i="1"/>
  <c r="C13" i="1"/>
  <c r="N51" i="1"/>
  <c r="N13" i="1" l="1"/>
  <c r="N7" i="1"/>
  <c r="D28" i="1" l="1"/>
  <c r="B54" i="1"/>
  <c r="B56" i="1" s="1"/>
  <c r="E28" i="1"/>
  <c r="G28" i="1"/>
  <c r="H28" i="1"/>
  <c r="I28" i="1"/>
  <c r="J28" i="1"/>
  <c r="K28" i="1"/>
  <c r="L28" i="1"/>
  <c r="M28" i="1"/>
  <c r="C28" i="1"/>
  <c r="C54" i="1"/>
  <c r="D54" i="1"/>
  <c r="E54" i="1"/>
  <c r="F54" i="1"/>
  <c r="G54" i="1"/>
  <c r="H54" i="1"/>
  <c r="I54" i="1"/>
  <c r="J54" i="1"/>
  <c r="K54" i="1"/>
  <c r="L54" i="1"/>
  <c r="M54" i="1"/>
  <c r="E9" i="1"/>
  <c r="F9" i="1"/>
  <c r="G9" i="1"/>
  <c r="H9" i="1"/>
  <c r="I9" i="1"/>
  <c r="J9" i="1"/>
  <c r="K9" i="1"/>
  <c r="L9" i="1"/>
  <c r="M9" i="1"/>
  <c r="N37" i="1"/>
  <c r="N38" i="1"/>
  <c r="N39" i="1"/>
  <c r="N40" i="1"/>
  <c r="N41" i="1"/>
  <c r="N42" i="1"/>
  <c r="N43" i="1"/>
  <c r="N44" i="1"/>
  <c r="N45" i="1"/>
  <c r="N46" i="1"/>
  <c r="N48" i="1"/>
  <c r="N49" i="1"/>
  <c r="N52" i="1"/>
  <c r="N53" i="1"/>
  <c r="N36" i="1"/>
  <c r="N24" i="1"/>
  <c r="N18" i="1"/>
  <c r="N14" i="1"/>
  <c r="B28" i="1"/>
  <c r="B30" i="1" s="1"/>
  <c r="B31" i="1" s="1"/>
  <c r="N17" i="1"/>
  <c r="N16" i="1"/>
  <c r="N19" i="1"/>
  <c r="N22" i="1"/>
  <c r="N15" i="1"/>
  <c r="N20" i="1"/>
  <c r="N27" i="1"/>
  <c r="N25" i="1"/>
  <c r="N26" i="1"/>
  <c r="N23" i="1"/>
  <c r="C9" i="1"/>
  <c r="D9" i="1"/>
  <c r="N6" i="1"/>
  <c r="N8" i="1"/>
  <c r="N5" i="1"/>
  <c r="M56" i="1" l="1"/>
  <c r="N54" i="1"/>
  <c r="D30" i="1"/>
  <c r="K30" i="1"/>
  <c r="H30" i="1"/>
  <c r="J30" i="1"/>
  <c r="M30" i="1"/>
  <c r="L30" i="1"/>
  <c r="I30" i="1"/>
  <c r="G30" i="1"/>
  <c r="C30" i="1"/>
  <c r="B33" i="1"/>
  <c r="B58" i="1" s="1"/>
  <c r="C32" i="1" s="1"/>
  <c r="E30" i="1"/>
  <c r="K56" i="1"/>
  <c r="I56" i="1"/>
  <c r="G56" i="1"/>
  <c r="N9" i="1"/>
  <c r="L56" i="1"/>
  <c r="J56" i="1"/>
  <c r="H56" i="1"/>
  <c r="F56" i="1"/>
  <c r="D56" i="1"/>
  <c r="E56" i="1"/>
  <c r="C56" i="1"/>
  <c r="M31" i="1" l="1"/>
  <c r="L31" i="1"/>
  <c r="K31" i="1"/>
  <c r="J31" i="1"/>
  <c r="I31" i="1"/>
  <c r="H31" i="1"/>
  <c r="G31" i="1"/>
  <c r="E31" i="1"/>
  <c r="D31" i="1"/>
  <c r="C33" i="1"/>
  <c r="C58" i="1" s="1"/>
  <c r="C31" i="1"/>
  <c r="D32" i="1" l="1"/>
  <c r="D33" i="1" s="1"/>
  <c r="D58" i="1" s="1"/>
  <c r="E32" i="1" s="1"/>
  <c r="F28" i="1"/>
  <c r="F30" i="1" s="1"/>
  <c r="N28" i="1"/>
  <c r="E33" i="1" l="1"/>
  <c r="E58" i="1" s="1"/>
  <c r="N30" i="1"/>
  <c r="F31" i="1"/>
  <c r="F32" i="1" l="1"/>
  <c r="F33" i="1" s="1"/>
  <c r="F58" i="1" s="1"/>
  <c r="N31" i="1"/>
  <c r="G32" i="1" l="1"/>
  <c r="G33" i="1" s="1"/>
  <c r="G58" i="1" s="1"/>
  <c r="H32" i="1" l="1"/>
  <c r="H33" i="1" s="1"/>
  <c r="H58" i="1" s="1"/>
  <c r="I32" i="1" l="1"/>
  <c r="I33" i="1" s="1"/>
  <c r="I58" i="1" s="1"/>
  <c r="J32" i="1" l="1"/>
  <c r="J33" i="1" s="1"/>
  <c r="J58" i="1" s="1"/>
  <c r="K32" i="1" s="1"/>
  <c r="K33" i="1" s="1"/>
  <c r="K58" i="1" s="1"/>
  <c r="L32" i="1" s="1"/>
  <c r="L33" i="1" s="1"/>
  <c r="L58" i="1" s="1"/>
  <c r="M32" i="1" s="1"/>
  <c r="M33" i="1" s="1"/>
  <c r="M58" i="1" s="1"/>
  <c r="N56" i="1"/>
  <c r="N33" i="1"/>
  <c r="N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Danielle Lancaster</author>
    <author>Kara-dee Morden</author>
    <author>Lance Daly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See note below for further information.
</t>
        </r>
      </text>
    </comment>
    <comment ref="A8" authorId="1" shapeId="0" xr:uid="{DE49368C-4A48-43D9-8C00-192F23CEEE88}">
      <text>
        <r>
          <rPr>
            <sz val="9"/>
            <color indexed="81"/>
            <rFont val="Tahoma"/>
            <family val="2"/>
          </rPr>
          <t xml:space="preserve">This could include insurance proceeds for damaged gaming-related assets (e.g., gaming machines) or business interruption if exceptional circumstances occur, such as a fire or flood.
</t>
        </r>
      </text>
    </comment>
    <comment ref="A13" authorId="0" shapeId="0" xr:uid="{00000000-0006-0000-0000-000003000000}">
      <text>
        <r>
          <rPr>
            <sz val="9"/>
            <color indexed="81"/>
            <rFont val="Tahoma"/>
            <family val="2"/>
          </rPr>
          <t>Problem Gambling Levy (PGL) &amp; GST:
The total GST payable on the GMP will be worked out automatically when the club files its return. 
IRD will issue a GST invoice which provides the GST component of your PGL.</t>
        </r>
      </text>
    </comment>
    <comment ref="A17" authorId="1" shapeId="0" xr:uid="{2FF5327B-8096-4A40-A321-0EF5DED416AB}">
      <text>
        <r>
          <rPr>
            <sz val="9"/>
            <color indexed="81"/>
            <rFont val="Tahoma"/>
            <family val="2"/>
          </rPr>
          <t>This is related to loans for the purchase of gaming-related assets, such as gaming machines.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2" shapeId="0" xr:uid="{00000000-0006-0000-0000-000004000000}">
      <text>
        <r>
          <rPr>
            <sz val="9"/>
            <color indexed="81"/>
            <rFont val="Tahoma"/>
            <family val="2"/>
          </rPr>
          <t>Accumulated (unapplied/undistributed) funds carried forward from previous month (previous year/spreadsheet).</t>
        </r>
      </text>
    </comment>
    <comment ref="N58" authorId="1" shapeId="0" xr:uid="{53399274-DEA8-4B25-993A-B6FA10C7DD9C}">
      <text>
        <r>
          <rPr>
            <sz val="9"/>
            <color indexed="81"/>
            <rFont val="Tahoma"/>
            <family val="2"/>
          </rPr>
          <t>This figure should be added to the first month of the next financial year.</t>
        </r>
      </text>
    </comment>
  </commentList>
</comments>
</file>

<file path=xl/sharedStrings.xml><?xml version="1.0" encoding="utf-8"?>
<sst xmlns="http://schemas.openxmlformats.org/spreadsheetml/2006/main" count="66" uniqueCount="66">
  <si>
    <t>Oct</t>
  </si>
  <si>
    <t>Nov</t>
  </si>
  <si>
    <t>Dec</t>
  </si>
  <si>
    <t>Jan</t>
  </si>
  <si>
    <t>Feb</t>
  </si>
  <si>
    <t>Mar</t>
  </si>
  <si>
    <t>Apr</t>
  </si>
  <si>
    <t>May</t>
  </si>
  <si>
    <t>YTD</t>
  </si>
  <si>
    <t>Cleaning</t>
  </si>
  <si>
    <t>Telephone &amp; Toll</t>
  </si>
  <si>
    <t>Training</t>
  </si>
  <si>
    <t>Jul</t>
  </si>
  <si>
    <t>Aug</t>
  </si>
  <si>
    <t>Sep</t>
  </si>
  <si>
    <t>Jun</t>
  </si>
  <si>
    <t>Sky TV</t>
  </si>
  <si>
    <t>Rates</t>
  </si>
  <si>
    <t>Month</t>
  </si>
  <si>
    <t xml:space="preserve">Depreciation </t>
  </si>
  <si>
    <t>Direct Costs of Gaming</t>
  </si>
  <si>
    <t>Printing &amp; Stationary</t>
  </si>
  <si>
    <t>Repairs &amp; Maintenance</t>
  </si>
  <si>
    <t xml:space="preserve">  </t>
  </si>
  <si>
    <t xml:space="preserve">Indirect Costs of Gaming </t>
  </si>
  <si>
    <t>Salary/Wages (Gaming Portion)</t>
  </si>
  <si>
    <t>Electricity (Gaming Portion)</t>
  </si>
  <si>
    <t>Insurance (Gaming Portion)</t>
  </si>
  <si>
    <t>Example of Record Keeping for Club Gaming Operations (Monthly)</t>
  </si>
  <si>
    <t xml:space="preserve">* All figures entered into the spreadsheet should be GST exclusive. </t>
  </si>
  <si>
    <t>GST Exclusive*</t>
  </si>
  <si>
    <t>PLEASE NOTE:</t>
  </si>
  <si>
    <r>
      <rPr>
        <b/>
        <sz val="16"/>
        <color rgb="FFFF0000"/>
        <rFont val="Arial"/>
        <family val="2"/>
      </rPr>
      <t>(F)</t>
    </r>
    <r>
      <rPr>
        <b/>
        <sz val="11"/>
        <rFont val="Arial"/>
        <family val="2"/>
      </rPr>
      <t xml:space="preserve"> Total Authorised Purposes Payments</t>
    </r>
  </si>
  <si>
    <t>You can amend the months to align with the start of your club's financial year e.g. July, August, etc.</t>
  </si>
  <si>
    <t>(You can amend or add more AP line items)</t>
  </si>
  <si>
    <r>
      <t xml:space="preserve">Authorised Purposes </t>
    </r>
    <r>
      <rPr>
        <b/>
        <i/>
        <sz val="11"/>
        <color theme="0"/>
        <rFont val="Arial"/>
        <family val="2"/>
      </rPr>
      <t>(EXAMPLE)</t>
    </r>
  </si>
  <si>
    <t>*** All net proceeds generated in the year should be distributed by the end of the financial year, unless a GC2A application is approved by the Department to amend the operator's licence to allow for the accumulation of funds. It should never be a negative figure.</t>
  </si>
  <si>
    <t>**** All "Direct and Indirect Costs of Gaming" &amp; "Authorised Purposes" Should Be Paid From the Gaming Bank Account.</t>
  </si>
  <si>
    <r>
      <rPr>
        <b/>
        <sz val="16"/>
        <color rgb="FFFF0000"/>
        <rFont val="Arial"/>
        <family val="2"/>
      </rPr>
      <t>(G)</t>
    </r>
    <r>
      <rPr>
        <b/>
        <sz val="11"/>
        <rFont val="Arial"/>
        <family val="2"/>
      </rPr>
      <t xml:space="preserve"> Accumulated Funds </t>
    </r>
    <r>
      <rPr>
        <b/>
        <sz val="14"/>
        <rFont val="Arial"/>
        <family val="2"/>
      </rPr>
      <t xml:space="preserve">(E) - (F) </t>
    </r>
    <r>
      <rPr>
        <b/>
        <sz val="11"/>
        <rFont val="Arial"/>
        <family val="2"/>
      </rPr>
      <t>***</t>
    </r>
  </si>
  <si>
    <r>
      <t xml:space="preserve">Gaming Machine Duty </t>
    </r>
    <r>
      <rPr>
        <i/>
        <sz val="11"/>
        <rFont val="Arial"/>
        <family val="2"/>
      </rPr>
      <t>(20% of GST inclusive GMP)</t>
    </r>
  </si>
  <si>
    <r>
      <t xml:space="preserve">Problem Gambling Levy </t>
    </r>
    <r>
      <rPr>
        <i/>
        <sz val="11"/>
        <rFont val="Arial"/>
        <family val="2"/>
      </rPr>
      <t>(1.08% of GST exclusive GMP)</t>
    </r>
  </si>
  <si>
    <r>
      <rPr>
        <b/>
        <sz val="16"/>
        <color rgb="FFFF0000"/>
        <rFont val="Arial"/>
        <family val="2"/>
      </rPr>
      <t>(A)</t>
    </r>
    <r>
      <rPr>
        <b/>
        <sz val="16"/>
        <rFont val="Arial"/>
        <family val="2"/>
      </rPr>
      <t xml:space="preserve"> </t>
    </r>
    <r>
      <rPr>
        <b/>
        <sz val="11"/>
        <rFont val="Arial"/>
        <family val="2"/>
      </rPr>
      <t>Total Proceeds</t>
    </r>
  </si>
  <si>
    <t>** Check your class 4 operator's licence to see what % of the total proceeds is required to be returned to authorised purposes each financial year. Typically this will be 37.12%.</t>
  </si>
  <si>
    <r>
      <rPr>
        <b/>
        <sz val="16"/>
        <color rgb="FFFF0000"/>
        <rFont val="Arial"/>
        <family val="2"/>
      </rPr>
      <t>(B)</t>
    </r>
    <r>
      <rPr>
        <b/>
        <sz val="11"/>
        <rFont val="Arial"/>
        <family val="2"/>
      </rPr>
      <t xml:space="preserve"> Total Costs of Gaming Operation</t>
    </r>
  </si>
  <si>
    <r>
      <t xml:space="preserve">Electronic Monitoring System (EMS) costs </t>
    </r>
    <r>
      <rPr>
        <i/>
        <sz val="11"/>
        <rFont val="Arial"/>
        <family val="2"/>
      </rPr>
      <t>(non-capital)</t>
    </r>
  </si>
  <si>
    <r>
      <t xml:space="preserve">Percentage of Net Proceeds generated
</t>
    </r>
    <r>
      <rPr>
        <b/>
        <sz val="14"/>
        <rFont val="Arial"/>
        <family val="2"/>
      </rPr>
      <t xml:space="preserve">(C) </t>
    </r>
    <r>
      <rPr>
        <b/>
        <sz val="14"/>
        <rFont val="Calibri"/>
        <family val="2"/>
      </rPr>
      <t>÷</t>
    </r>
    <r>
      <rPr>
        <b/>
        <sz val="14"/>
        <rFont val="Arial"/>
        <family val="2"/>
      </rPr>
      <t xml:space="preserve"> (A) x 100</t>
    </r>
  </si>
  <si>
    <r>
      <t xml:space="preserve">Percentage returned to Authorised Purposes
</t>
    </r>
    <r>
      <rPr>
        <b/>
        <sz val="14"/>
        <rFont val="Arial"/>
        <family val="2"/>
      </rPr>
      <t xml:space="preserve">(F) </t>
    </r>
    <r>
      <rPr>
        <b/>
        <sz val="14"/>
        <rFont val="Calibri"/>
        <family val="2"/>
      </rPr>
      <t>÷</t>
    </r>
    <r>
      <rPr>
        <b/>
        <sz val="14"/>
        <rFont val="Arial"/>
        <family val="2"/>
      </rPr>
      <t xml:space="preserve"> (A) x 100 </t>
    </r>
    <r>
      <rPr>
        <sz val="10"/>
        <rFont val="Arial"/>
        <family val="2"/>
      </rPr>
      <t>**</t>
    </r>
  </si>
  <si>
    <r>
      <rPr>
        <b/>
        <sz val="16"/>
        <color rgb="FFFF0000"/>
        <rFont val="Arial"/>
        <family val="2"/>
      </rPr>
      <t>(D)</t>
    </r>
    <r>
      <rPr>
        <b/>
        <sz val="11"/>
        <rFont val="Arial"/>
        <family val="2"/>
      </rPr>
      <t xml:space="preserve"> Accumulated funds brought forward 
        Figure (G) from previous month</t>
    </r>
  </si>
  <si>
    <r>
      <rPr>
        <b/>
        <sz val="16"/>
        <color rgb="FFFF0000"/>
        <rFont val="Arial"/>
        <family val="2"/>
      </rPr>
      <t xml:space="preserve">(C) </t>
    </r>
    <r>
      <rPr>
        <b/>
        <sz val="11"/>
        <rFont val="Arial"/>
        <family val="2"/>
      </rPr>
      <t xml:space="preserve">SUB TOTAL Net Proceeds generated for
         Authorised Purposes </t>
    </r>
    <r>
      <rPr>
        <b/>
        <sz val="14"/>
        <rFont val="Arial"/>
        <family val="2"/>
      </rPr>
      <t xml:space="preserve"> (A) - (B) </t>
    </r>
  </si>
  <si>
    <t>Depreciation recovered from Gaming Equipment sales</t>
  </si>
  <si>
    <t>Other income from Gaming</t>
  </si>
  <si>
    <r>
      <rPr>
        <b/>
        <sz val="16"/>
        <color rgb="FFFF0000"/>
        <rFont val="Arial"/>
        <family val="2"/>
      </rPr>
      <t xml:space="preserve">(E) </t>
    </r>
    <r>
      <rPr>
        <b/>
        <u/>
        <sz val="11"/>
        <rFont val="Arial"/>
        <family val="2"/>
      </rPr>
      <t>TOTAL</t>
    </r>
    <r>
      <rPr>
        <b/>
        <sz val="11"/>
        <rFont val="Arial"/>
        <family val="2"/>
      </rPr>
      <t xml:space="preserve"> Funds available for Authorised
         Purposes </t>
    </r>
    <r>
      <rPr>
        <b/>
        <sz val="14"/>
        <rFont val="Arial"/>
        <family val="2"/>
      </rPr>
      <t xml:space="preserve"> (C) + (D) </t>
    </r>
  </si>
  <si>
    <r>
      <t>Gaming Machine Profits (GMP)</t>
    </r>
    <r>
      <rPr>
        <sz val="11"/>
        <rFont val="Arial"/>
        <family val="2"/>
      </rPr>
      <t xml:space="preserve"> - from EMS reports</t>
    </r>
  </si>
  <si>
    <t>Interest received</t>
  </si>
  <si>
    <t>Licence fees</t>
  </si>
  <si>
    <t xml:space="preserve">Interest on loan </t>
  </si>
  <si>
    <t>Loss on sale of assets</t>
  </si>
  <si>
    <t>Accounting fee (Gaming Portion)</t>
  </si>
  <si>
    <t>Audit fee (Gaming Portion)</t>
  </si>
  <si>
    <t>Anzac Day expenses</t>
  </si>
  <si>
    <t>Capitation fees</t>
  </si>
  <si>
    <t>Service &amp; Repair</t>
  </si>
  <si>
    <t>Security costs</t>
  </si>
  <si>
    <t>Equipment purchase (itemise separately)</t>
  </si>
  <si>
    <t>Electricity (non-gaming portion, excluding Bar/Restaurant)</t>
  </si>
  <si>
    <t>Insurance (non-gaming portion, excluding Bar/Restaurant)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</si>
</sst>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4"/>
      <name val="Calibri"/>
      <family val="2"/>
    </font>
    <font>
      <b/>
      <sz val="16"/>
      <color rgb="FFFF0000"/>
      <name val="Arial"/>
      <family val="2"/>
    </font>
    <font>
      <sz val="9"/>
      <color indexed="81"/>
      <name val="Tahoma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right"/>
    </xf>
    <xf numFmtId="3" fontId="6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7" fillId="0" borderId="0" xfId="0" applyNumberFormat="1" applyFont="1" applyAlignment="1">
      <alignment horizontal="center"/>
    </xf>
    <xf numFmtId="3" fontId="13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4" fillId="0" borderId="0" xfId="0" applyFont="1"/>
    <xf numFmtId="3" fontId="1" fillId="0" borderId="0" xfId="0" applyNumberFormat="1" applyFont="1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Protection="1">
      <protection locked="0"/>
    </xf>
    <xf numFmtId="10" fontId="6" fillId="4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3" fontId="6" fillId="3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left"/>
      <protection locked="0"/>
    </xf>
    <xf numFmtId="3" fontId="6" fillId="0" borderId="5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3" fontId="5" fillId="0" borderId="5" xfId="0" applyNumberFormat="1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right"/>
      <protection locked="0"/>
    </xf>
    <xf numFmtId="3" fontId="6" fillId="0" borderId="9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right"/>
      <protection locked="0"/>
    </xf>
    <xf numFmtId="0" fontId="5" fillId="0" borderId="12" xfId="0" applyFont="1" applyBorder="1" applyAlignment="1" applyProtection="1">
      <alignment horizontal="right"/>
      <protection locked="0"/>
    </xf>
    <xf numFmtId="3" fontId="5" fillId="0" borderId="8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6" fillId="2" borderId="10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10" fontId="6" fillId="4" borderId="4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0" fontId="5" fillId="0" borderId="5" xfId="0" applyFont="1" applyBorder="1" applyAlignment="1" applyProtection="1">
      <alignment horizontal="left"/>
      <protection locked="0"/>
    </xf>
    <xf numFmtId="3" fontId="6" fillId="2" borderId="9" xfId="0" applyNumberFormat="1" applyFont="1" applyFill="1" applyBorder="1" applyAlignment="1">
      <alignment horizontal="right" vertical="center"/>
    </xf>
    <xf numFmtId="3" fontId="6" fillId="5" borderId="10" xfId="0" applyNumberFormat="1" applyFont="1" applyFill="1" applyBorder="1" applyAlignment="1">
      <alignment horizontal="right" vertical="center"/>
    </xf>
    <xf numFmtId="3" fontId="6" fillId="5" borderId="8" xfId="0" applyNumberFormat="1" applyFont="1" applyFill="1" applyBorder="1" applyAlignment="1">
      <alignment horizontal="right" vertical="center"/>
    </xf>
    <xf numFmtId="10" fontId="6" fillId="6" borderId="9" xfId="0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3" fontId="6" fillId="7" borderId="1" xfId="0" applyNumberFormat="1" applyFont="1" applyFill="1" applyBorder="1" applyAlignment="1">
      <alignment horizontal="right" vertical="center"/>
    </xf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0" applyNumberFormat="1" applyFont="1" applyFill="1" applyBorder="1" applyAlignment="1">
      <alignment horizontal="right" vertical="center"/>
    </xf>
    <xf numFmtId="3" fontId="6" fillId="7" borderId="11" xfId="0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 wrapText="1"/>
    </xf>
    <xf numFmtId="3" fontId="6" fillId="7" borderId="1" xfId="0" applyNumberFormat="1" applyFont="1" applyFill="1" applyBorder="1" applyAlignment="1" applyProtection="1">
      <alignment horizontal="right" vertical="center"/>
      <protection locked="0"/>
    </xf>
    <xf numFmtId="3" fontId="5" fillId="7" borderId="1" xfId="0" applyNumberFormat="1" applyFont="1" applyFill="1" applyBorder="1" applyAlignment="1">
      <alignment horizontal="right" vertical="center"/>
    </xf>
    <xf numFmtId="3" fontId="5" fillId="7" borderId="4" xfId="0" applyNumberFormat="1" applyFont="1" applyFill="1" applyBorder="1" applyAlignment="1">
      <alignment horizontal="right" vertical="center"/>
    </xf>
    <xf numFmtId="3" fontId="6" fillId="2" borderId="7" xfId="0" applyNumberFormat="1" applyFont="1" applyFill="1" applyBorder="1" applyAlignment="1">
      <alignment horizontal="right" vertical="center"/>
    </xf>
    <xf numFmtId="10" fontId="6" fillId="6" borderId="7" xfId="0" applyNumberFormat="1" applyFont="1" applyFill="1" applyBorder="1" applyAlignment="1">
      <alignment horizontal="right" vertical="center"/>
    </xf>
    <xf numFmtId="0" fontId="16" fillId="8" borderId="1" xfId="0" applyFont="1" applyFill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8" fillId="9" borderId="8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left" vertical="top"/>
      <protection locked="0"/>
    </xf>
    <xf numFmtId="0" fontId="6" fillId="7" borderId="15" xfId="0" applyFont="1" applyFill="1" applyBorder="1" applyAlignment="1">
      <alignment horizontal="left"/>
    </xf>
    <xf numFmtId="3" fontId="6" fillId="7" borderId="15" xfId="0" applyNumberFormat="1" applyFont="1" applyFill="1" applyBorder="1" applyAlignment="1">
      <alignment horizontal="right" vertical="center"/>
    </xf>
    <xf numFmtId="3" fontId="5" fillId="0" borderId="11" xfId="0" applyNumberFormat="1" applyFont="1" applyBorder="1" applyAlignment="1" applyProtection="1">
      <alignment horizontal="right"/>
      <protection locked="0"/>
    </xf>
    <xf numFmtId="3" fontId="6" fillId="7" borderId="17" xfId="0" applyNumberFormat="1" applyFont="1" applyFill="1" applyBorder="1" applyAlignment="1">
      <alignment horizontal="right" vertical="center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6" fillId="4" borderId="3" xfId="0" applyFont="1" applyFill="1" applyBorder="1" applyAlignment="1">
      <alignment horizontal="left" vertical="center" wrapText="1" indent="2"/>
    </xf>
    <xf numFmtId="10" fontId="6" fillId="4" borderId="3" xfId="0" applyNumberFormat="1" applyFont="1" applyFill="1" applyBorder="1" applyAlignment="1">
      <alignment horizontal="right" vertical="center"/>
    </xf>
    <xf numFmtId="10" fontId="6" fillId="4" borderId="12" xfId="0" applyNumberFormat="1" applyFont="1" applyFill="1" applyBorder="1" applyAlignment="1">
      <alignment horizontal="right" vertic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18" fillId="10" borderId="2" xfId="0" applyFont="1" applyFill="1" applyBorder="1" applyAlignment="1" applyProtection="1">
      <alignment horizontal="left"/>
      <protection locked="0"/>
    </xf>
    <xf numFmtId="0" fontId="18" fillId="10" borderId="1" xfId="0" applyFont="1" applyFill="1" applyBorder="1" applyAlignment="1" applyProtection="1">
      <alignment horizontal="center"/>
      <protection locked="0"/>
    </xf>
    <xf numFmtId="0" fontId="18" fillId="10" borderId="4" xfId="0" applyFont="1" applyFill="1" applyBorder="1" applyAlignment="1" applyProtection="1">
      <alignment horizontal="center"/>
      <protection locked="0"/>
    </xf>
    <xf numFmtId="0" fontId="18" fillId="10" borderId="1" xfId="0" applyFont="1" applyFill="1" applyBorder="1" applyAlignment="1" applyProtection="1">
      <alignment horizontal="left"/>
      <protection locked="0"/>
    </xf>
    <xf numFmtId="0" fontId="6" fillId="7" borderId="6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16" fillId="8" borderId="4" xfId="0" applyFont="1" applyFill="1" applyBorder="1" applyAlignment="1" applyProtection="1">
      <alignment horizontal="left" wrapText="1"/>
      <protection locked="0"/>
    </xf>
    <xf numFmtId="0" fontId="16" fillId="8" borderId="5" xfId="0" applyFont="1" applyFill="1" applyBorder="1" applyAlignment="1" applyProtection="1">
      <alignment horizontal="left" wrapText="1"/>
      <protection locked="0"/>
    </xf>
    <xf numFmtId="0" fontId="16" fillId="8" borderId="2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showGridLines="0" tabSelected="1" zoomScaleNormal="100" workbookViewId="0">
      <selection activeCell="B3" sqref="B3:J3"/>
    </sheetView>
  </sheetViews>
  <sheetFormatPr defaultColWidth="9.1796875" defaultRowHeight="12.5" x14ac:dyDescent="0.25"/>
  <cols>
    <col min="1" max="1" width="54.453125" style="8" customWidth="1"/>
    <col min="2" max="13" width="10.1796875" style="5" customWidth="1"/>
    <col min="14" max="14" width="11.26953125" style="5" customWidth="1"/>
    <col min="15" max="30" width="9.1796875" style="28"/>
    <col min="31" max="16384" width="9.1796875" style="1"/>
  </cols>
  <sheetData>
    <row r="1" spans="1:30" ht="20" x14ac:dyDescent="0.4">
      <c r="A1" s="26" t="s">
        <v>28</v>
      </c>
      <c r="B1" s="27"/>
      <c r="C1" s="27"/>
      <c r="D1" s="27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30" ht="15.5" x14ac:dyDescent="0.3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30" ht="16" thickBot="1" x14ac:dyDescent="0.4">
      <c r="A3" s="113" t="s">
        <v>30</v>
      </c>
      <c r="B3" s="114" t="s">
        <v>33</v>
      </c>
      <c r="C3" s="115"/>
      <c r="D3" s="115"/>
      <c r="E3" s="115"/>
      <c r="F3" s="115"/>
      <c r="G3" s="115"/>
      <c r="H3" s="115"/>
      <c r="I3" s="115"/>
      <c r="J3" s="116"/>
      <c r="K3" s="41"/>
      <c r="L3" s="11"/>
      <c r="M3" s="11"/>
      <c r="N3" s="11"/>
    </row>
    <row r="4" spans="1:30" ht="14" x14ac:dyDescent="0.3">
      <c r="A4" s="108" t="s">
        <v>18</v>
      </c>
      <c r="B4" s="109" t="s">
        <v>3</v>
      </c>
      <c r="C4" s="109" t="s">
        <v>4</v>
      </c>
      <c r="D4" s="109" t="s">
        <v>5</v>
      </c>
      <c r="E4" s="109" t="s">
        <v>6</v>
      </c>
      <c r="F4" s="109" t="s">
        <v>7</v>
      </c>
      <c r="G4" s="109" t="s">
        <v>15</v>
      </c>
      <c r="H4" s="109" t="s">
        <v>12</v>
      </c>
      <c r="I4" s="109" t="s">
        <v>13</v>
      </c>
      <c r="J4" s="109" t="s">
        <v>14</v>
      </c>
      <c r="K4" s="109" t="s">
        <v>0</v>
      </c>
      <c r="L4" s="109" t="s">
        <v>1</v>
      </c>
      <c r="M4" s="110" t="s">
        <v>2</v>
      </c>
      <c r="N4" s="92" t="s">
        <v>8</v>
      </c>
    </row>
    <row r="5" spans="1:30" ht="14" x14ac:dyDescent="0.3">
      <c r="A5" s="17" t="s">
        <v>52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61">
        <f>SUM(B5:M5)</f>
        <v>0</v>
      </c>
    </row>
    <row r="6" spans="1:30" ht="14" x14ac:dyDescent="0.3">
      <c r="A6" s="14" t="s">
        <v>53</v>
      </c>
      <c r="B6" s="13"/>
      <c r="C6" s="13"/>
      <c r="D6" s="13"/>
      <c r="E6" s="15"/>
      <c r="F6" s="15"/>
      <c r="G6" s="15"/>
      <c r="H6" s="15"/>
      <c r="I6" s="15"/>
      <c r="J6" s="15"/>
      <c r="K6" s="15"/>
      <c r="L6" s="15"/>
      <c r="M6" s="60"/>
      <c r="N6" s="61">
        <f>SUM(B6:M6)</f>
        <v>0</v>
      </c>
    </row>
    <row r="7" spans="1:30" ht="14" x14ac:dyDescent="0.3">
      <c r="A7" s="16" t="s">
        <v>49</v>
      </c>
      <c r="B7" s="13"/>
      <c r="C7" s="13"/>
      <c r="D7" s="13"/>
      <c r="E7" s="15"/>
      <c r="F7" s="15"/>
      <c r="G7" s="15"/>
      <c r="H7" s="15"/>
      <c r="I7" s="15"/>
      <c r="J7" s="15"/>
      <c r="K7" s="15"/>
      <c r="L7" s="15"/>
      <c r="M7" s="60"/>
      <c r="N7" s="61">
        <f>SUM(B7:M7)</f>
        <v>0</v>
      </c>
    </row>
    <row r="8" spans="1:30" ht="14" x14ac:dyDescent="0.3">
      <c r="A8" s="14" t="s">
        <v>50</v>
      </c>
      <c r="B8" s="13"/>
      <c r="C8" s="13"/>
      <c r="D8" s="13"/>
      <c r="E8" s="15"/>
      <c r="F8" s="15"/>
      <c r="G8" s="15"/>
      <c r="H8" s="15"/>
      <c r="I8" s="15"/>
      <c r="J8" s="15"/>
      <c r="K8" s="15"/>
      <c r="L8" s="15"/>
      <c r="M8" s="60"/>
      <c r="N8" s="61">
        <f>SUM(B8:M8)</f>
        <v>0</v>
      </c>
    </row>
    <row r="9" spans="1:30" s="2" customFormat="1" ht="20.5" thickBot="1" x14ac:dyDescent="0.45">
      <c r="A9" s="79" t="s">
        <v>41</v>
      </c>
      <c r="B9" s="80">
        <f>SUM(B5:B8)</f>
        <v>0</v>
      </c>
      <c r="C9" s="80">
        <f>SUM(C5:C8)</f>
        <v>0</v>
      </c>
      <c r="D9" s="80">
        <f>SUM(D5:D8)</f>
        <v>0</v>
      </c>
      <c r="E9" s="80">
        <f t="shared" ref="E9:M9" si="0">SUM(E5:E8)</f>
        <v>0</v>
      </c>
      <c r="F9" s="80">
        <f t="shared" si="0"/>
        <v>0</v>
      </c>
      <c r="G9" s="80">
        <f t="shared" si="0"/>
        <v>0</v>
      </c>
      <c r="H9" s="80">
        <f t="shared" si="0"/>
        <v>0</v>
      </c>
      <c r="I9" s="80">
        <f t="shared" si="0"/>
        <v>0</v>
      </c>
      <c r="J9" s="80">
        <f t="shared" si="0"/>
        <v>0</v>
      </c>
      <c r="K9" s="80">
        <f t="shared" si="0"/>
        <v>0</v>
      </c>
      <c r="L9" s="80">
        <f t="shared" si="0"/>
        <v>0</v>
      </c>
      <c r="M9" s="81">
        <f t="shared" si="0"/>
        <v>0</v>
      </c>
      <c r="N9" s="70">
        <f>SUM(B9:M9)</f>
        <v>0</v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1:30" ht="14" x14ac:dyDescent="0.3">
      <c r="A10" s="7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30" ht="14.5" thickBot="1" x14ac:dyDescent="0.35">
      <c r="A11" s="111" t="s">
        <v>20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4"/>
    </row>
    <row r="12" spans="1:30" ht="14.5" x14ac:dyDescent="0.3">
      <c r="A12" s="12" t="s">
        <v>39</v>
      </c>
      <c r="B12" s="9">
        <f t="shared" ref="B12:M12" si="1">(B5*1.15)*0.2</f>
        <v>0</v>
      </c>
      <c r="C12" s="9">
        <f t="shared" si="1"/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66">
        <f>SUM(B12:M12)</f>
        <v>0</v>
      </c>
    </row>
    <row r="13" spans="1:30" ht="14.5" x14ac:dyDescent="0.35">
      <c r="A13" s="14" t="s">
        <v>40</v>
      </c>
      <c r="B13" s="9">
        <f t="shared" ref="B13:M13" si="2">B5*0.0108</f>
        <v>0</v>
      </c>
      <c r="C13" s="9">
        <f t="shared" si="2"/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  <c r="H13" s="9">
        <f t="shared" si="2"/>
        <v>0</v>
      </c>
      <c r="I13" s="9">
        <f t="shared" si="2"/>
        <v>0</v>
      </c>
      <c r="J13" s="9">
        <f t="shared" si="2"/>
        <v>0</v>
      </c>
      <c r="K13" s="9">
        <f t="shared" si="2"/>
        <v>0</v>
      </c>
      <c r="L13" s="9">
        <f t="shared" si="2"/>
        <v>0</v>
      </c>
      <c r="M13" s="62">
        <f t="shared" si="2"/>
        <v>0</v>
      </c>
      <c r="N13" s="67">
        <f>SUM(B13:M13)</f>
        <v>0</v>
      </c>
    </row>
    <row r="14" spans="1:30" ht="14.5" x14ac:dyDescent="0.3">
      <c r="A14" s="12" t="s">
        <v>44</v>
      </c>
      <c r="B14" s="13"/>
      <c r="C14" s="13"/>
      <c r="D14" s="13"/>
      <c r="E14" s="13"/>
      <c r="F14" s="13"/>
      <c r="G14" s="15"/>
      <c r="H14" s="15"/>
      <c r="I14" s="15"/>
      <c r="J14" s="15"/>
      <c r="K14" s="15"/>
      <c r="L14" s="15"/>
      <c r="M14" s="60"/>
      <c r="N14" s="67">
        <f>SUM(B14:M14)</f>
        <v>0</v>
      </c>
    </row>
    <row r="15" spans="1:30" ht="14" x14ac:dyDescent="0.3">
      <c r="A15" s="12" t="s">
        <v>61</v>
      </c>
      <c r="B15" s="13"/>
      <c r="C15" s="13"/>
      <c r="D15" s="13"/>
      <c r="E15" s="13"/>
      <c r="F15" s="13"/>
      <c r="G15" s="13"/>
      <c r="H15" s="15"/>
      <c r="I15" s="15"/>
      <c r="J15" s="13"/>
      <c r="K15" s="13"/>
      <c r="L15" s="13"/>
      <c r="M15" s="63"/>
      <c r="N15" s="67">
        <f>SUM(B15:M15)</f>
        <v>0</v>
      </c>
    </row>
    <row r="16" spans="1:30" ht="14" x14ac:dyDescent="0.3">
      <c r="A16" s="16" t="s">
        <v>54</v>
      </c>
      <c r="B16" s="13"/>
      <c r="C16" s="13"/>
      <c r="D16" s="13"/>
      <c r="E16" s="15"/>
      <c r="F16" s="15"/>
      <c r="G16" s="15"/>
      <c r="H16" s="15"/>
      <c r="I16" s="15"/>
      <c r="J16" s="15"/>
      <c r="K16" s="15"/>
      <c r="L16" s="15"/>
      <c r="M16" s="60"/>
      <c r="N16" s="67">
        <f>SUM(B16:M16)</f>
        <v>0</v>
      </c>
    </row>
    <row r="17" spans="1:30" ht="14" x14ac:dyDescent="0.3">
      <c r="A17" s="12" t="s">
        <v>55</v>
      </c>
      <c r="B17" s="13"/>
      <c r="C17" s="13"/>
      <c r="D17" s="13"/>
      <c r="E17" s="15"/>
      <c r="F17" s="15"/>
      <c r="G17" s="15"/>
      <c r="H17" s="15"/>
      <c r="I17" s="15"/>
      <c r="J17" s="15"/>
      <c r="K17" s="15"/>
      <c r="L17" s="15"/>
      <c r="M17" s="60"/>
      <c r="N17" s="67">
        <f t="shared" ref="N17:N26" si="3">SUM(B17:M17)</f>
        <v>0</v>
      </c>
    </row>
    <row r="18" spans="1:30" ht="14" x14ac:dyDescent="0.3">
      <c r="A18" s="12" t="s">
        <v>19</v>
      </c>
      <c r="B18" s="13"/>
      <c r="C18" s="13"/>
      <c r="D18" s="13"/>
      <c r="E18" s="15"/>
      <c r="F18" s="15"/>
      <c r="G18" s="15"/>
      <c r="H18" s="15"/>
      <c r="I18" s="15"/>
      <c r="J18" s="15"/>
      <c r="K18" s="15"/>
      <c r="L18" s="15"/>
      <c r="M18" s="60"/>
      <c r="N18" s="67">
        <f>SUM(B18:M18)</f>
        <v>0</v>
      </c>
    </row>
    <row r="19" spans="1:30" ht="14" x14ac:dyDescent="0.3">
      <c r="A19" s="12" t="s">
        <v>56</v>
      </c>
      <c r="B19" s="13"/>
      <c r="C19" s="13"/>
      <c r="D19" s="13"/>
      <c r="E19" s="13"/>
      <c r="F19" s="13"/>
      <c r="G19" s="13"/>
      <c r="H19" s="15"/>
      <c r="I19" s="15"/>
      <c r="J19" s="15"/>
      <c r="K19" s="15"/>
      <c r="L19" s="15"/>
      <c r="M19" s="60"/>
      <c r="N19" s="67">
        <f t="shared" si="3"/>
        <v>0</v>
      </c>
    </row>
    <row r="20" spans="1:30" ht="14" x14ac:dyDescent="0.3">
      <c r="A20" s="56" t="s">
        <v>11</v>
      </c>
      <c r="B20" s="51"/>
      <c r="C20" s="51"/>
      <c r="D20" s="51"/>
      <c r="E20" s="51"/>
      <c r="F20" s="51"/>
      <c r="G20" s="51"/>
      <c r="H20" s="52"/>
      <c r="I20" s="52"/>
      <c r="J20" s="52"/>
      <c r="K20" s="52"/>
      <c r="L20" s="52"/>
      <c r="M20" s="64"/>
      <c r="N20" s="68">
        <f>SUM(B20:M20)</f>
        <v>0</v>
      </c>
    </row>
    <row r="21" spans="1:30" ht="14" x14ac:dyDescent="0.3">
      <c r="A21" s="111" t="s">
        <v>24</v>
      </c>
      <c r="B21" s="58"/>
      <c r="C21" s="58"/>
      <c r="D21" s="58"/>
      <c r="E21" s="58"/>
      <c r="F21" s="58"/>
      <c r="G21" s="58"/>
      <c r="H21" s="59"/>
      <c r="I21" s="59"/>
      <c r="J21" s="59"/>
      <c r="K21" s="59"/>
      <c r="L21" s="59"/>
      <c r="M21" s="59"/>
      <c r="N21" s="67"/>
    </row>
    <row r="22" spans="1:30" ht="14" x14ac:dyDescent="0.3">
      <c r="A22" s="57" t="s">
        <v>25</v>
      </c>
      <c r="B22" s="53"/>
      <c r="C22" s="53"/>
      <c r="D22" s="53"/>
      <c r="E22" s="54"/>
      <c r="F22" s="53"/>
      <c r="G22" s="53"/>
      <c r="H22" s="54"/>
      <c r="I22" s="54"/>
      <c r="J22" s="54"/>
      <c r="K22" s="54"/>
      <c r="L22" s="54"/>
      <c r="M22" s="65"/>
      <c r="N22" s="69">
        <f t="shared" si="3"/>
        <v>0</v>
      </c>
    </row>
    <row r="23" spans="1:30" ht="14" x14ac:dyDescent="0.3">
      <c r="A23" s="12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63"/>
      <c r="N23" s="67">
        <f>SUM(B23:M23)</f>
        <v>0</v>
      </c>
    </row>
    <row r="24" spans="1:30" ht="14" x14ac:dyDescent="0.3">
      <c r="A24" s="12" t="s">
        <v>58</v>
      </c>
      <c r="B24" s="13"/>
      <c r="C24" s="13"/>
      <c r="D24" s="13"/>
      <c r="E24" s="13"/>
      <c r="F24" s="13"/>
      <c r="G24" s="13"/>
      <c r="H24" s="13"/>
      <c r="I24" s="13"/>
      <c r="J24" s="15"/>
      <c r="K24" s="15"/>
      <c r="L24" s="15"/>
      <c r="M24" s="60"/>
      <c r="N24" s="67">
        <f>SUM(B24:M24)</f>
        <v>0</v>
      </c>
    </row>
    <row r="25" spans="1:30" ht="14" x14ac:dyDescent="0.3">
      <c r="A25" s="12" t="s">
        <v>26</v>
      </c>
      <c r="B25" s="13"/>
      <c r="C25" s="13"/>
      <c r="D25" s="13"/>
      <c r="E25" s="13"/>
      <c r="F25" s="15"/>
      <c r="G25" s="15"/>
      <c r="H25" s="15"/>
      <c r="I25" s="15"/>
      <c r="J25" s="15"/>
      <c r="K25" s="15"/>
      <c r="L25" s="15"/>
      <c r="M25" s="60"/>
      <c r="N25" s="67">
        <f t="shared" si="3"/>
        <v>0</v>
      </c>
    </row>
    <row r="26" spans="1:30" ht="14" x14ac:dyDescent="0.3">
      <c r="A26" s="93" t="s">
        <v>27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96"/>
      <c r="N26" s="67">
        <f t="shared" si="3"/>
        <v>0</v>
      </c>
    </row>
    <row r="27" spans="1:30" s="28" customFormat="1" ht="14" x14ac:dyDescent="0.3">
      <c r="A27" s="98" t="s">
        <v>23</v>
      </c>
      <c r="B27" s="13"/>
      <c r="C27" s="13"/>
      <c r="D27" s="13"/>
      <c r="E27" s="15"/>
      <c r="F27" s="15"/>
      <c r="G27" s="15"/>
      <c r="H27" s="15"/>
      <c r="I27" s="15"/>
      <c r="J27" s="15"/>
      <c r="K27" s="15"/>
      <c r="L27" s="104"/>
      <c r="M27" s="99"/>
      <c r="N27" s="67">
        <f>SUM(B27:M27)</f>
        <v>0</v>
      </c>
    </row>
    <row r="28" spans="1:30" s="2" customFormat="1" ht="20.5" thickBot="1" x14ac:dyDescent="0.45">
      <c r="A28" s="94" t="s">
        <v>43</v>
      </c>
      <c r="B28" s="95">
        <f t="shared" ref="B28:M28" si="4">SUM(B12:B27)</f>
        <v>0</v>
      </c>
      <c r="C28" s="95">
        <f t="shared" si="4"/>
        <v>0</v>
      </c>
      <c r="D28" s="95">
        <f t="shared" si="4"/>
        <v>0</v>
      </c>
      <c r="E28" s="95">
        <f t="shared" si="4"/>
        <v>0</v>
      </c>
      <c r="F28" s="95">
        <f t="shared" si="4"/>
        <v>0</v>
      </c>
      <c r="G28" s="95">
        <f t="shared" si="4"/>
        <v>0</v>
      </c>
      <c r="H28" s="95">
        <f t="shared" si="4"/>
        <v>0</v>
      </c>
      <c r="I28" s="95">
        <f t="shared" si="4"/>
        <v>0</v>
      </c>
      <c r="J28" s="95">
        <f t="shared" si="4"/>
        <v>0</v>
      </c>
      <c r="K28" s="95">
        <f t="shared" si="4"/>
        <v>0</v>
      </c>
      <c r="L28" s="95">
        <f t="shared" si="4"/>
        <v>0</v>
      </c>
      <c r="M28" s="97">
        <f t="shared" si="4"/>
        <v>0</v>
      </c>
      <c r="N28" s="70">
        <f>SUM(N12:N27)</f>
        <v>0</v>
      </c>
      <c r="O28" s="33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0" s="29" customFormat="1" ht="14.5" thickBot="1" x14ac:dyDescent="0.3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48"/>
    </row>
    <row r="30" spans="1:30" s="3" customFormat="1" ht="38" x14ac:dyDescent="0.4">
      <c r="A30" s="107" t="s">
        <v>48</v>
      </c>
      <c r="B30" s="47">
        <f>B9-B28</f>
        <v>0</v>
      </c>
      <c r="C30" s="47">
        <f>C9-C28</f>
        <v>0</v>
      </c>
      <c r="D30" s="47">
        <f>D9-D28</f>
        <v>0</v>
      </c>
      <c r="E30" s="47">
        <f t="shared" ref="E30:M30" si="5">E9-E28</f>
        <v>0</v>
      </c>
      <c r="F30" s="47">
        <f t="shared" si="5"/>
        <v>0</v>
      </c>
      <c r="G30" s="47">
        <f t="shared" si="5"/>
        <v>0</v>
      </c>
      <c r="H30" s="47">
        <f t="shared" si="5"/>
        <v>0</v>
      </c>
      <c r="I30" s="47">
        <f t="shared" si="5"/>
        <v>0</v>
      </c>
      <c r="J30" s="47">
        <f t="shared" si="5"/>
        <v>0</v>
      </c>
      <c r="K30" s="47">
        <f t="shared" si="5"/>
        <v>0</v>
      </c>
      <c r="L30" s="47">
        <f t="shared" si="5"/>
        <v>0</v>
      </c>
      <c r="M30" s="71">
        <f t="shared" si="5"/>
        <v>0</v>
      </c>
      <c r="N30" s="77">
        <f>SUM(B30:M30)</f>
        <v>0</v>
      </c>
      <c r="O30" s="39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s="3" customFormat="1" ht="35" customHeight="1" x14ac:dyDescent="0.25">
      <c r="A31" s="101" t="s">
        <v>45</v>
      </c>
      <c r="B31" s="45">
        <f t="shared" ref="B31:N31" si="6">IFERROR(B30/B9,0)</f>
        <v>0</v>
      </c>
      <c r="C31" s="45">
        <f t="shared" si="6"/>
        <v>0</v>
      </c>
      <c r="D31" s="45">
        <f t="shared" si="6"/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 t="shared" si="6"/>
        <v>0</v>
      </c>
      <c r="J31" s="45">
        <f t="shared" si="6"/>
        <v>0</v>
      </c>
      <c r="K31" s="45">
        <f t="shared" si="6"/>
        <v>0</v>
      </c>
      <c r="L31" s="45">
        <f t="shared" si="6"/>
        <v>0</v>
      </c>
      <c r="M31" s="72">
        <f t="shared" si="6"/>
        <v>0</v>
      </c>
      <c r="N31" s="78">
        <f t="shared" si="6"/>
        <v>0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s="2" customFormat="1" ht="34" x14ac:dyDescent="0.3">
      <c r="A32" s="84" t="s">
        <v>47</v>
      </c>
      <c r="B32" s="85"/>
      <c r="C32" s="80">
        <f t="shared" ref="C32:M32" si="7">B58</f>
        <v>0</v>
      </c>
      <c r="D32" s="80">
        <f t="shared" si="7"/>
        <v>0</v>
      </c>
      <c r="E32" s="80">
        <f t="shared" si="7"/>
        <v>0</v>
      </c>
      <c r="F32" s="80">
        <f t="shared" si="7"/>
        <v>0</v>
      </c>
      <c r="G32" s="80">
        <f t="shared" si="7"/>
        <v>0</v>
      </c>
      <c r="H32" s="80">
        <f t="shared" si="7"/>
        <v>0</v>
      </c>
      <c r="I32" s="80">
        <f t="shared" si="7"/>
        <v>0</v>
      </c>
      <c r="J32" s="80">
        <f t="shared" si="7"/>
        <v>0</v>
      </c>
      <c r="K32" s="80">
        <f t="shared" si="7"/>
        <v>0</v>
      </c>
      <c r="L32" s="80">
        <f t="shared" si="7"/>
        <v>0</v>
      </c>
      <c r="M32" s="81">
        <f t="shared" si="7"/>
        <v>0</v>
      </c>
      <c r="N32" s="75">
        <f>B32</f>
        <v>0</v>
      </c>
      <c r="O32" s="33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</row>
    <row r="33" spans="1:30" s="3" customFormat="1" ht="38.5" thickBot="1" x14ac:dyDescent="0.45">
      <c r="A33" s="107" t="s">
        <v>51</v>
      </c>
      <c r="B33" s="10">
        <f t="shared" ref="B33:M33" si="8">B30+B32</f>
        <v>0</v>
      </c>
      <c r="C33" s="10">
        <f t="shared" si="8"/>
        <v>0</v>
      </c>
      <c r="D33" s="10">
        <f t="shared" si="8"/>
        <v>0</v>
      </c>
      <c r="E33" s="10">
        <f t="shared" si="8"/>
        <v>0</v>
      </c>
      <c r="F33" s="10">
        <f t="shared" si="8"/>
        <v>0</v>
      </c>
      <c r="G33" s="10">
        <f t="shared" si="8"/>
        <v>0</v>
      </c>
      <c r="H33" s="10">
        <f t="shared" si="8"/>
        <v>0</v>
      </c>
      <c r="I33" s="10">
        <f t="shared" si="8"/>
        <v>0</v>
      </c>
      <c r="J33" s="10">
        <f t="shared" si="8"/>
        <v>0</v>
      </c>
      <c r="K33" s="10">
        <f t="shared" si="8"/>
        <v>0</v>
      </c>
      <c r="L33" s="10">
        <f t="shared" si="8"/>
        <v>0</v>
      </c>
      <c r="M33" s="73">
        <f t="shared" si="8"/>
        <v>0</v>
      </c>
      <c r="N33" s="76">
        <f>N30+N32</f>
        <v>0</v>
      </c>
      <c r="O33" s="30"/>
      <c r="P33" s="39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8" customFormat="1" ht="14" x14ac:dyDescent="0.3">
      <c r="A34" s="6"/>
      <c r="B34" s="34"/>
      <c r="C34" s="34"/>
      <c r="D34" s="34"/>
      <c r="E34" s="34"/>
      <c r="F34" s="34"/>
      <c r="G34" s="34"/>
      <c r="H34" s="34"/>
      <c r="I34" s="34"/>
      <c r="J34" s="35"/>
      <c r="K34" s="34"/>
      <c r="L34" s="36"/>
      <c r="M34" s="36"/>
      <c r="N34" s="34"/>
      <c r="O34" s="37"/>
      <c r="P34" s="40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ht="14.5" thickBot="1" x14ac:dyDescent="0.35">
      <c r="A35" s="111" t="s">
        <v>35</v>
      </c>
      <c r="B35" s="18"/>
      <c r="C35" s="18"/>
      <c r="D35" s="18"/>
      <c r="E35" s="11"/>
      <c r="F35" s="11"/>
      <c r="G35" s="11"/>
      <c r="H35" s="11"/>
      <c r="I35" s="11"/>
      <c r="J35" s="11"/>
      <c r="K35" s="11"/>
      <c r="L35" s="11"/>
      <c r="M35" s="11"/>
      <c r="N35" s="4"/>
    </row>
    <row r="36" spans="1:30" ht="14" x14ac:dyDescent="0.3">
      <c r="A36" s="19" t="s">
        <v>59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63"/>
      <c r="N36" s="66">
        <f>SUM(B36:M36)</f>
        <v>0</v>
      </c>
    </row>
    <row r="37" spans="1:30" ht="14" x14ac:dyDescent="0.3">
      <c r="A37" s="14" t="s">
        <v>60</v>
      </c>
      <c r="B37" s="13"/>
      <c r="C37" s="13"/>
      <c r="D37" s="13"/>
      <c r="E37" s="13"/>
      <c r="F37" s="13"/>
      <c r="G37" s="13"/>
      <c r="H37" s="13"/>
      <c r="I37" s="100"/>
      <c r="J37" s="13"/>
      <c r="K37" s="13"/>
      <c r="L37" s="13"/>
      <c r="M37" s="63"/>
      <c r="N37" s="67">
        <f t="shared" ref="N37:N53" si="9">SUM(B37:M37)</f>
        <v>0</v>
      </c>
    </row>
    <row r="38" spans="1:30" ht="14" x14ac:dyDescent="0.3">
      <c r="A38" s="14" t="s">
        <v>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63"/>
      <c r="N38" s="67">
        <f t="shared" si="9"/>
        <v>0</v>
      </c>
    </row>
    <row r="39" spans="1:30" ht="14" x14ac:dyDescent="0.3">
      <c r="A39" s="20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63"/>
      <c r="N39" s="67">
        <f t="shared" si="9"/>
        <v>0</v>
      </c>
    </row>
    <row r="40" spans="1:30" ht="14" x14ac:dyDescent="0.3">
      <c r="A40" s="20" t="s">
        <v>65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63"/>
      <c r="N40" s="67">
        <f t="shared" si="9"/>
        <v>0</v>
      </c>
    </row>
    <row r="41" spans="1:30" ht="14" x14ac:dyDescent="0.3">
      <c r="A41" s="14" t="s">
        <v>21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63"/>
      <c r="N41" s="67">
        <f t="shared" si="9"/>
        <v>0</v>
      </c>
    </row>
    <row r="42" spans="1:30" ht="14" x14ac:dyDescent="0.3">
      <c r="A42" s="14" t="s">
        <v>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63"/>
      <c r="N42" s="67">
        <f t="shared" si="9"/>
        <v>0</v>
      </c>
    </row>
    <row r="43" spans="1:30" ht="14" x14ac:dyDescent="0.3">
      <c r="A43" s="14" t="s">
        <v>22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63"/>
      <c r="N43" s="67">
        <f t="shared" si="9"/>
        <v>0</v>
      </c>
    </row>
    <row r="44" spans="1:30" ht="14" x14ac:dyDescent="0.3">
      <c r="A44" s="14" t="s">
        <v>62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63"/>
      <c r="N44" s="67">
        <f t="shared" si="9"/>
        <v>0</v>
      </c>
    </row>
    <row r="45" spans="1:30" ht="14" x14ac:dyDescent="0.3">
      <c r="A45" s="14" t="s">
        <v>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63"/>
      <c r="N45" s="67">
        <f t="shared" si="9"/>
        <v>0</v>
      </c>
    </row>
    <row r="46" spans="1:30" ht="14" x14ac:dyDescent="0.3">
      <c r="A46" s="14" t="s">
        <v>10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63"/>
      <c r="N46" s="67">
        <f t="shared" si="9"/>
        <v>0</v>
      </c>
      <c r="P46" s="32"/>
    </row>
    <row r="47" spans="1:30" ht="14" x14ac:dyDescent="0.3">
      <c r="A47" s="14" t="s">
        <v>63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63"/>
      <c r="N47" s="67">
        <f t="shared" si="9"/>
        <v>0</v>
      </c>
      <c r="P47" s="32"/>
    </row>
    <row r="48" spans="1:30" ht="14" x14ac:dyDescent="0.3">
      <c r="A48" s="9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63"/>
      <c r="N48" s="67">
        <f t="shared" si="9"/>
        <v>0</v>
      </c>
    </row>
    <row r="49" spans="1:30" ht="14.5" x14ac:dyDescent="0.35">
      <c r="A49" s="90" t="s">
        <v>34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63"/>
      <c r="N49" s="67">
        <f t="shared" si="9"/>
        <v>0</v>
      </c>
    </row>
    <row r="50" spans="1:30" ht="14" x14ac:dyDescent="0.3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63"/>
      <c r="N50" s="67">
        <f t="shared" si="9"/>
        <v>0</v>
      </c>
    </row>
    <row r="51" spans="1:30" ht="14" x14ac:dyDescent="0.3">
      <c r="A51" s="1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63"/>
      <c r="N51" s="67">
        <f t="shared" si="9"/>
        <v>0</v>
      </c>
    </row>
    <row r="52" spans="1:30" ht="14" x14ac:dyDescent="0.3">
      <c r="A52" s="1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63"/>
      <c r="N52" s="67">
        <f t="shared" si="9"/>
        <v>0</v>
      </c>
    </row>
    <row r="53" spans="1:30" ht="14" x14ac:dyDescent="0.3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63"/>
      <c r="N53" s="67">
        <f t="shared" si="9"/>
        <v>0</v>
      </c>
    </row>
    <row r="54" spans="1:30" s="2" customFormat="1" ht="20.5" thickBot="1" x14ac:dyDescent="0.45">
      <c r="A54" s="112" t="s">
        <v>32</v>
      </c>
      <c r="B54" s="82">
        <f>SUM(B36:B53)</f>
        <v>0</v>
      </c>
      <c r="C54" s="82">
        <f t="shared" ref="C54:M54" si="10">SUM(C36:C53)</f>
        <v>0</v>
      </c>
      <c r="D54" s="82">
        <f t="shared" si="10"/>
        <v>0</v>
      </c>
      <c r="E54" s="82">
        <f t="shared" si="10"/>
        <v>0</v>
      </c>
      <c r="F54" s="82">
        <f t="shared" si="10"/>
        <v>0</v>
      </c>
      <c r="G54" s="82">
        <f t="shared" si="10"/>
        <v>0</v>
      </c>
      <c r="H54" s="82">
        <f t="shared" si="10"/>
        <v>0</v>
      </c>
      <c r="I54" s="82">
        <f>SUM(I36:I53)</f>
        <v>0</v>
      </c>
      <c r="J54" s="82">
        <f t="shared" si="10"/>
        <v>0</v>
      </c>
      <c r="K54" s="82">
        <f t="shared" si="10"/>
        <v>0</v>
      </c>
      <c r="L54" s="82">
        <f t="shared" si="10"/>
        <v>0</v>
      </c>
      <c r="M54" s="83">
        <f t="shared" si="10"/>
        <v>0</v>
      </c>
      <c r="N54" s="70">
        <f>SUM(N36:N53)</f>
        <v>0</v>
      </c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s="28" customFormat="1" ht="14.5" thickBot="1" x14ac:dyDescent="0.35">
      <c r="A55" s="74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5"/>
    </row>
    <row r="56" spans="1:30" s="3" customFormat="1" ht="33" thickBot="1" x14ac:dyDescent="0.3">
      <c r="A56" s="101" t="s">
        <v>46</v>
      </c>
      <c r="B56" s="102">
        <f t="shared" ref="B56:L56" si="11">IFERROR(B54/B9,0)</f>
        <v>0</v>
      </c>
      <c r="C56" s="102">
        <f t="shared" si="11"/>
        <v>0</v>
      </c>
      <c r="D56" s="102">
        <f t="shared" si="11"/>
        <v>0</v>
      </c>
      <c r="E56" s="102">
        <f t="shared" si="11"/>
        <v>0</v>
      </c>
      <c r="F56" s="102">
        <f t="shared" si="11"/>
        <v>0</v>
      </c>
      <c r="G56" s="102">
        <f t="shared" si="11"/>
        <v>0</v>
      </c>
      <c r="H56" s="102">
        <f t="shared" si="11"/>
        <v>0</v>
      </c>
      <c r="I56" s="102">
        <f t="shared" si="11"/>
        <v>0</v>
      </c>
      <c r="J56" s="102">
        <f t="shared" si="11"/>
        <v>0</v>
      </c>
      <c r="K56" s="102">
        <f t="shared" si="11"/>
        <v>0</v>
      </c>
      <c r="L56" s="102">
        <f t="shared" si="11"/>
        <v>0</v>
      </c>
      <c r="M56" s="103">
        <f>IFERROR(M54/M9,0)</f>
        <v>0</v>
      </c>
      <c r="N56" s="89">
        <f>IFERROR(N54/N9,0)</f>
        <v>0</v>
      </c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s="28" customFormat="1" ht="14.5" thickBot="1" x14ac:dyDescent="0.35">
      <c r="A57" s="2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30" ht="20.5" thickBot="1" x14ac:dyDescent="0.45">
      <c r="A58" s="79" t="s">
        <v>38</v>
      </c>
      <c r="B58" s="86">
        <f t="shared" ref="B58:G58" si="12">B33-B54</f>
        <v>0</v>
      </c>
      <c r="C58" s="86">
        <f t="shared" si="12"/>
        <v>0</v>
      </c>
      <c r="D58" s="86">
        <f t="shared" si="12"/>
        <v>0</v>
      </c>
      <c r="E58" s="86">
        <f t="shared" si="12"/>
        <v>0</v>
      </c>
      <c r="F58" s="86">
        <f t="shared" si="12"/>
        <v>0</v>
      </c>
      <c r="G58" s="86">
        <f t="shared" si="12"/>
        <v>0</v>
      </c>
      <c r="H58" s="86">
        <f t="shared" ref="H58:L58" si="13">H33-H54</f>
        <v>0</v>
      </c>
      <c r="I58" s="86">
        <f t="shared" si="13"/>
        <v>0</v>
      </c>
      <c r="J58" s="86">
        <f t="shared" si="13"/>
        <v>0</v>
      </c>
      <c r="K58" s="86">
        <f t="shared" si="13"/>
        <v>0</v>
      </c>
      <c r="L58" s="86">
        <f t="shared" si="13"/>
        <v>0</v>
      </c>
      <c r="M58" s="87">
        <f>M33-M54</f>
        <v>0</v>
      </c>
      <c r="N58" s="88">
        <f>N33-N54</f>
        <v>0</v>
      </c>
      <c r="O58" s="32"/>
    </row>
    <row r="59" spans="1:30" ht="14" x14ac:dyDescent="0.3">
      <c r="A59" s="43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2"/>
    </row>
    <row r="60" spans="1:30" s="28" customFormat="1" ht="15.5" x14ac:dyDescent="0.35">
      <c r="A60" s="46" t="s">
        <v>31</v>
      </c>
      <c r="B60" s="18"/>
      <c r="C60" s="11"/>
      <c r="D60" s="18"/>
      <c r="E60" s="18"/>
      <c r="F60" s="11"/>
      <c r="G60" s="18"/>
      <c r="H60" s="18"/>
      <c r="I60" s="18"/>
      <c r="J60" s="18"/>
      <c r="K60" s="18"/>
      <c r="L60" s="18"/>
      <c r="M60" s="18"/>
      <c r="N60" s="18"/>
    </row>
    <row r="61" spans="1:30" s="28" customFormat="1" ht="14" x14ac:dyDescent="0.3">
      <c r="A61" s="105" t="s">
        <v>29</v>
      </c>
      <c r="B61" s="44"/>
      <c r="C61" s="44"/>
      <c r="D61" s="44"/>
      <c r="E61" s="44"/>
      <c r="F61" s="44"/>
      <c r="G61" s="44"/>
      <c r="H61" s="44"/>
      <c r="J61" s="11"/>
      <c r="K61" s="11"/>
      <c r="L61" s="11"/>
      <c r="M61" s="11"/>
      <c r="N61" s="11"/>
    </row>
    <row r="62" spans="1:30" s="28" customFormat="1" ht="14" x14ac:dyDescent="0.3">
      <c r="A62" s="7" t="s">
        <v>42</v>
      </c>
      <c r="B62" s="44"/>
      <c r="C62" s="44"/>
      <c r="D62" s="44"/>
      <c r="E62" s="44"/>
      <c r="F62" s="44"/>
      <c r="G62" s="44"/>
      <c r="H62" s="44"/>
      <c r="J62" s="11"/>
      <c r="K62" s="11"/>
      <c r="L62" s="11"/>
      <c r="M62" s="11"/>
      <c r="N62" s="11"/>
    </row>
    <row r="63" spans="1:30" s="28" customFormat="1" ht="15.5" x14ac:dyDescent="0.35">
      <c r="A63" s="106" t="s">
        <v>36</v>
      </c>
      <c r="B63" s="11"/>
      <c r="C63" s="11"/>
      <c r="D63" s="11"/>
      <c r="E63" s="11"/>
      <c r="F63" s="11"/>
      <c r="G63" s="11"/>
      <c r="H63" s="11"/>
      <c r="I63" s="23"/>
      <c r="J63" s="23"/>
      <c r="K63" s="23"/>
      <c r="L63" s="23"/>
      <c r="M63" s="23"/>
      <c r="N63" s="23"/>
    </row>
    <row r="64" spans="1:30" s="28" customFormat="1" ht="15.5" x14ac:dyDescent="0.35">
      <c r="A64" s="7" t="s">
        <v>37</v>
      </c>
      <c r="B64" s="11"/>
      <c r="C64" s="11"/>
      <c r="D64" s="11"/>
      <c r="E64" s="11"/>
      <c r="F64" s="11"/>
      <c r="G64" s="11"/>
      <c r="H64" s="11"/>
      <c r="I64" s="23"/>
      <c r="J64" s="23"/>
      <c r="K64" s="23"/>
      <c r="L64" s="23"/>
      <c r="M64" s="23"/>
      <c r="N64" s="23"/>
    </row>
    <row r="65" spans="1:14" s="28" customFormat="1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 s="28" customFormat="1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 s="28" customFormat="1" x14ac:dyDescent="0.25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 s="28" customFormat="1" x14ac:dyDescent="0.25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s="28" customFormat="1" x14ac:dyDescent="0.25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14" s="28" customFormat="1" x14ac:dyDescent="0.25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 s="28" customFormat="1" x14ac:dyDescent="0.25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4" s="28" customForma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4" s="28" customForma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4" s="28" customForma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 s="28" customForma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4" s="28" customFormat="1" x14ac:dyDescent="0.25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4" s="28" customFormat="1" x14ac:dyDescent="0.25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1:14" s="28" customFormat="1" x14ac:dyDescent="0.25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 s="28" customFormat="1" x14ac:dyDescent="0.25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 s="28" customFormat="1" x14ac:dyDescent="0.25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 s="28" customFormat="1" x14ac:dyDescent="0.25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 s="28" customFormat="1" x14ac:dyDescent="0.25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s="28" customFormat="1" x14ac:dyDescent="0.25">
      <c r="A83" s="2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 s="28" customFormat="1" x14ac:dyDescent="0.25">
      <c r="A84" s="24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s="28" customFormat="1" x14ac:dyDescent="0.25">
      <c r="A85" s="24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4" s="28" customFormat="1" x14ac:dyDescent="0.25">
      <c r="A86" s="24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s="28" customFormat="1" x14ac:dyDescent="0.25">
      <c r="A87" s="24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8" customFormat="1" x14ac:dyDescent="0.25">
      <c r="A88" s="24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s="28" customFormat="1" x14ac:dyDescent="0.25">
      <c r="A89" s="24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 s="28" customFormat="1" x14ac:dyDescent="0.25">
      <c r="A90" s="24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 s="28" customFormat="1" x14ac:dyDescent="0.25">
      <c r="A91" s="2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 s="28" customFormat="1" x14ac:dyDescent="0.25">
      <c r="A92" s="24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s="28" customFormat="1" x14ac:dyDescent="0.25">
      <c r="A93" s="24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 s="28" customFormat="1" x14ac:dyDescent="0.25">
      <c r="A94" s="24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 s="28" customFormat="1" x14ac:dyDescent="0.25">
      <c r="A95" s="24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1:14" s="28" customFormat="1" x14ac:dyDescent="0.25">
      <c r="A96" s="24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4" s="28" customFormat="1" x14ac:dyDescent="0.25">
      <c r="A97" s="24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 s="28" customFormat="1" x14ac:dyDescent="0.25">
      <c r="A98" s="24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1:14" x14ac:dyDescent="0.25">
      <c r="A99" s="24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</row>
  </sheetData>
  <sheetProtection sheet="1" formatCells="0" insertColumns="0" insertRows="0" deleteColumns="0" deleteRows="0" selectLockedCells="1" sort="0" autoFilter="0"/>
  <mergeCells count="1">
    <mergeCell ref="B3:J3"/>
  </mergeCells>
  <phoneticPr fontId="0" type="noConversion"/>
  <pageMargins left="0.19685039370078741" right="0.19685039370078741" top="0.55118110236220474" bottom="0.47244094488188981" header="0.51181102362204722" footer="0.51181102362204722"/>
  <pageSetup paperSize="9" scale="77" orientation="landscape" r:id="rId1"/>
  <headerFooter alignWithMargins="0"/>
  <rowBreaks count="1" manualBreakCount="1">
    <brk id="34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ministration Document" ma:contentTypeID="0x0101005496552013C0BA46BE88192D5C6EB20B00351512A5ABB74CC687DC2977C156D0BF0005BF8578E1681147ABD7993A34E8CE3D" ma:contentTypeVersion="1" ma:contentTypeDescription="Administration Document" ma:contentTypeScope="" ma:versionID="bc88bf081ba512f25b10aeefb316c15a">
  <xsd:schema xmlns:xsd="http://www.w3.org/2001/XMLSchema" xmlns:xs="http://www.w3.org/2001/XMLSchema" xmlns:p="http://schemas.microsoft.com/office/2006/metadata/properties" xmlns:ns3="01be4277-2979-4a68-876d-b92b25fceece" xmlns:ns4="85311de4-afe1-4671-a683-c93bf693c152" targetNamespace="http://schemas.microsoft.com/office/2006/metadata/properties" ma:root="true" ma:fieldsID="35fc652dc724f552850ef0725b6bd709" ns3:_="" ns4:_="">
    <xsd:import namespace="01be4277-2979-4a68-876d-b92b25fceece"/>
    <xsd:import namespace="85311de4-afe1-4671-a683-c93bf693c152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_dlc_DocId" minOccurs="0"/>
                <xsd:element ref="ns4:_dlc_DocIdUrl" minOccurs="0"/>
                <xsd:element ref="ns4:_dlc_DocIdPersistId" minOccurs="0"/>
                <xsd:element ref="ns4:DIANotes" minOccurs="0"/>
                <xsd:element ref="ns4:jeb09f582616404f9d46a5642ee103c2" minOccurs="0"/>
                <xsd:element ref="ns4:i0c2a2b75028473eac955ddb895c8cbb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default="" ma:fieldId="{6a3fe89f-a6dd-4490-a9c1-3ef38d67b8c7}" ma:sspId="caf61cd4-0327-4679-8f8a-6e41773e81e7" ma:termSetId="a86d9efd-8d6a-464a-916a-4676e2ac499c" ma:anchorId="51cf5727-5ff7-442e-aa39-9d91ee906fc8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11de4-afe1-4671-a683-c93bf693c15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caf61cd4-0327-4679-8f8a-6e41773e81e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281b031-b199-44e2-93de-73af9f7e1b5d}" ma:internalName="TaxCatchAll" ma:showField="CatchAllData" ma:web="85311de4-afe1-4671-a683-c93bf693c1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281b031-b199-44e2-93de-73af9f7e1b5d}" ma:internalName="TaxCatchAllLabel" ma:readOnly="true" ma:showField="CatchAllDataLabel" ma:web="85311de4-afe1-4671-a683-c93bf693c1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IANotes" ma:index="17" nillable="true" ma:displayName="Notes" ma:description="Additional information, can include URL link to another document" ma:internalName="DIANotes">
      <xsd:simpleType>
        <xsd:restriction base="dms:Note">
          <xsd:maxLength value="255"/>
        </xsd:restriction>
      </xsd:simpleType>
    </xsd:element>
    <xsd:element name="jeb09f582616404f9d46a5642ee103c2" ma:index="18" ma:taxonomy="true" ma:internalName="jeb09f582616404f9d46a5642ee103c2" ma:taxonomyFieldName="DIASecurityClassification" ma:displayName="Security Classification" ma:default="1;#UNCLASSIFIED|875d92a8-67e2-4a32-9472-8fe99549e1eb" ma:fieldId="{3eb09f58-2616-404f-9d46-a5642ee103c2}" ma:sspId="caf61cd4-0327-4679-8f8a-6e41773e81e7" ma:termSetId="6e030844-242a-4d29-a562-8ce1d1b5ef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c2a2b75028473eac955ddb895c8cbb" ma:index="20" nillable="true" ma:taxonomy="true" ma:internalName="i0c2a2b75028473eac955ddb895c8cbb" ma:taxonomyFieldName="DIAAdministrationDocumentType" ma:displayName="Administration Document Type" ma:default="" ma:fieldId="{20c2a2b7-5028-473e-ac95-5ddb895c8cbb}" ma:sspId="caf61cd4-0327-4679-8f8a-6e41773e81e7" ma:termSetId="eaa7675e-2d63-44d2-9e06-85d5e73ce3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c2a2b75028473eac955ddb895c8cbb xmlns="85311de4-afe1-4671-a683-c93bf693c152">
      <Terms xmlns="http://schemas.microsoft.com/office/infopath/2007/PartnerControls"/>
    </i0c2a2b75028473eac955ddb895c8cbb>
    <jeb09f582616404f9d46a5642ee103c2 xmlns="85311de4-afe1-4671-a683-c93bf693c1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IN-CONFIDENCE</TermName>
          <TermId xmlns="http://schemas.microsoft.com/office/infopath/2007/PartnerControls">cf9276f4-acb3-404d-a80d-53cc76a30125</TermId>
        </TermInfo>
      </Terms>
    </jeb09f582616404f9d46a5642ee103c2>
    <DIANotes xmlns="85311de4-afe1-4671-a683-c93bf693c152" xsi:nil="true"/>
    <_dlc_DocId xmlns="85311de4-afe1-4671-a683-c93bf693c152">C326EWCD6JZ2-1323617271-113</_dlc_DocId>
    <TaxCatchAll xmlns="85311de4-afe1-4671-a683-c93bf693c152">
      <Value>23</Value>
      <Value>19826</Value>
      <Value>28</Value>
    </TaxCatchAll>
    <_dlc_DocIdUrl xmlns="85311de4-afe1-4671-a683-c93bf693c152">
      <Url>https://dia.cohesion.net.nz/sites/TEA/FINC/_layouts/15/DocIdRedir.aspx?ID=C326EWCD6JZ2-1323617271-113</Url>
      <Description>C326EWCD6JZ2-1323617271-113</Description>
    </_dlc_DocIdUrl>
    <TaxKeywordTaxHTField xmlns="85311de4-afe1-4671-a683-c93bf693c152">
      <Terms xmlns="http://schemas.microsoft.com/office/infopath/2007/PartnerControls"/>
    </TaxKeywordTaxHTField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dc45fccb-a294-4667-9b2d-de6b210f29ec</TermId>
        </TermInfo>
      </Terms>
    </C3TopicNote>
  </documentManagement>
</p:properties>
</file>

<file path=customXml/itemProps1.xml><?xml version="1.0" encoding="utf-8"?>
<ds:datastoreItem xmlns:ds="http://schemas.openxmlformats.org/officeDocument/2006/customXml" ds:itemID="{90589AD7-68FF-42A7-A37F-C7743562E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85311de4-afe1-4671-a683-c93bf693c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DBEF3-D2B3-4CF3-A1D1-5014255D496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A885433-CBCA-447E-8E67-7611D54DDB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D79BA3-51A6-4158-BFB2-E8D399D218E7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85311de4-afe1-4671-a683-c93bf693c152"/>
    <ds:schemaRef ds:uri="01be4277-2979-4a68-876d-b92b25fcee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Gaming Record</vt:lpstr>
    </vt:vector>
  </TitlesOfParts>
  <Company>Howick 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 Thompson-Browne</dc:creator>
  <cp:keywords/>
  <cp:lastModifiedBy>Kara-dee Morden</cp:lastModifiedBy>
  <cp:lastPrinted>2010-04-29T04:07:20Z</cp:lastPrinted>
  <dcterms:created xsi:type="dcterms:W3CDTF">2010-03-24T03:22:18Z</dcterms:created>
  <dcterms:modified xsi:type="dcterms:W3CDTF">2025-04-09T21:30:48Z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DIAAdministrationDocumentType">
    <vt:lpwstr/>
  </property>
  <property fmtid="{D5CDD505-2E9C-101B-9397-08002B2CF9AE}" pid="4" name="ContentTypeId">
    <vt:lpwstr>0x0101005496552013C0BA46BE88192D5C6EB20B00351512A5ABB74CC687DC2977C156D0BF0005BF8578E1681147ABD7993A34E8CE3D</vt:lpwstr>
  </property>
  <property fmtid="{D5CDD505-2E9C-101B-9397-08002B2CF9AE}" pid="5" name="C3Topic">
    <vt:lpwstr>19826;#Template|dc45fccb-a294-4667-9b2d-de6b210f29ec</vt:lpwstr>
  </property>
  <property fmtid="{D5CDD505-2E9C-101B-9397-08002B2CF9AE}" pid="6" name="m4b7cad729d540cc87a02edd2c660710">
    <vt:lpwstr>Correspondence|dcd6b05f-dc80-4336-b228-09aebf3d212c</vt:lpwstr>
  </property>
  <property fmtid="{D5CDD505-2E9C-101B-9397-08002B2CF9AE}" pid="7" name="_dlc_DocIdItemGuid">
    <vt:lpwstr>fe7f9522-eca1-46fb-a86c-832a0dde9587</vt:lpwstr>
  </property>
  <property fmtid="{D5CDD505-2E9C-101B-9397-08002B2CF9AE}" pid="8" name="DIAEmailContentType">
    <vt:lpwstr>23;#Correspondence|dcd6b05f-dc80-4336-b228-09aebf3d212c</vt:lpwstr>
  </property>
  <property fmtid="{D5CDD505-2E9C-101B-9397-08002B2CF9AE}" pid="9" name="DIASecurityClassification">
    <vt:lpwstr>28;#IN-CONFIDENCE|cf9276f4-acb3-404d-a80d-53cc76a30125</vt:lpwstr>
  </property>
</Properties>
</file>